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TA\econstats\NatAcc\LocGov\Series\Capital expenditure\Capex 2018\Publication documents_2018\FINAL\STATSONLINE documents\"/>
    </mc:Choice>
  </mc:AlternateContent>
  <bookViews>
    <workbookView xWindow="0" yWindow="0" windowWidth="23040" windowHeight="9216"/>
  </bookViews>
  <sheets>
    <sheet name="Summary Tables" sheetId="17" r:id="rId1"/>
    <sheet name="Public Corporations" sheetId="21" r:id="rId2"/>
    <sheet name="Nationals" sheetId="1" r:id="rId3"/>
    <sheet name="Provincials" sheetId="18" r:id="rId4"/>
    <sheet name="Extra-Budgetaries" sheetId="22" r:id="rId5"/>
    <sheet name="Higher Education Insitutions" sheetId="23" r:id="rId6"/>
    <sheet name="Municipalities" sheetId="19" r:id="rId7"/>
  </sheets>
  <definedNames>
    <definedName name="_AMO_ContentDefinition_236213733" hidden="1">"'Partitions:12'"</definedName>
    <definedName name="_AMO_ContentDefinition_236213733.0" hidden="1">"'&lt;ContentDefinition name=""Summary Tables"" rsid=""236213733"" type=""Task"" format=""ReportXml"" imgfmt=""ActiveX"" created=""03/22/2019 13:45:07"" modifed=""09/23/2019 14:42:15"" user=""Simon Kgomo"" apply=""False"" css=""C:\Program Files\SASHome\SAS'"</definedName>
    <definedName name="_AMO_ContentDefinition_236213733.1" hidden="1">"'AddinforMicrosoftOffice\7.1\Styles\SasWeb.css"" range=""Summary_Tables_3_2"" auto=""False"" xTime=""00:00:02.0314930"" rTime=""00:00:01.6251925"" bgnew=""False"" nFmt=""False"" grphSet=""False"" imgY=""0"" imgX=""0"" redirect=""False""&gt;_x000D_
  &lt;files&gt;C:\U'"</definedName>
    <definedName name="_AMO_ContentDefinition_236213733.10" hidden="1">"'ROM_Version_"" v=""1.3"" /&gt;_x000D_
  &lt;param n=""_ROM_Application_"" v=""ODS"" /&gt;_x000D_
  &lt;param n=""_ROM_AppVersion_"" v=""9.4"" /&gt;_x000D_
  &lt;param n=""maxReportCols"" v=""15"" /&gt;_x000D_
  &lt;fids n=""main.srx"" v=""0"" /&gt;_x000D_
  &lt;ExcelXMLOptions AdjColWidths=""True"" RowOpt=""'"</definedName>
    <definedName name="_AMO_ContentDefinition_236213733.11" hidden="1">"'InsertEntire"" ColOpt=""InsertEntire"" /&gt;_x000D_
&lt;/ContentDefinition&gt;'"</definedName>
    <definedName name="_AMO_ContentDefinition_236213733.2" hidden="1">"'sers\simonkg\Documents\My SAS Files\Add-In for Microsoft Office\_SOA_Summary_Tables_851679185\main.srx&lt;/files&gt;_x000D_
  &lt;parents /&gt;_x000D_
  &lt;children /&gt;_x000D_
  &lt;param n=""AMO_Version"" v=""7.1"" /&gt;_x000D_
  &lt;param n=""DisplayName"" v=""Summary Tables"" /&gt;_x000D_
  &lt;param n=""Di'"</definedName>
    <definedName name="_AMO_ContentDefinition_236213733.3" hidden="1">"'splayType""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n=""UseDataConstraint'"</definedName>
    <definedName name="_AMO_ContentDefinition_236213733.4" hidden="1">"'s""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Libname=&amp;quot;LG: '"</definedName>
    <definedName name="_AMO_ContentDefinition_236213733.5" hidden="1">"'Capital Expenditure&amp;quot; FilterDS=&amp;quot;&amp;amp;lt;?xml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ColSelFlg='"</definedName>
    <definedName name="_AMO_ContentDefinition_236213733.6" hidden="1">"'&amp;quot;0&amp;quot; DNA=&amp;quot;&amp;amp;lt;DNA&amp;amp;gt;&amp;amp;#xD;&amp;amp;#xA;  &amp;amp;lt;Type&amp;amp;gt;Dataset&amp;amp;lt;/Type&amp;amp;gt;&amp;amp;#xD;&amp;amp;#xA;  &amp;amp;lt;Name&amp;amp;gt;P9101_2018&amp;amp;lt;/Name&amp;amp;gt;&amp;amp;#xD;&amp;amp;#xA;  &amp;amp;lt;Version&amp;amp;gt;1&amp;amp;lt;/Version&amp;amp;gt;&amp;'"</definedName>
    <definedName name="_AMO_ContentDefinition_236213733.7" hidden="1">"'amp;#xD;&amp;amp;#xA;  &amp;amp;lt;Assembly&amp;amp;gt;SAS.EG.SDS.Model&amp;amp;lt;/Assembly&amp;amp;gt;&amp;amp;#xD;&amp;amp;#xA;  &amp;amp;lt;Factory&amp;amp;gt;SAS.EG.SDS.Model.Creator&amp;amp;lt;/Factory&amp;amp;gt;&amp;amp;#xD;&amp;amp;#xA;  &amp;amp;lt;ParentName&amp;amp;gt;LG: Capital Expenditure&amp;amp;lt'"</definedName>
    <definedName name="_AMO_ContentDefinition_236213733.8" hidden="1">"';/ParentName&amp;amp;gt;&amp;amp;#xD;&amp;amp;#xA;  &amp;amp;lt;Server&amp;amp;gt;SASApp&amp;amp;lt;/Server&amp;amp;gt;&amp;amp;#xD;&amp;amp;#xA;  &amp;amp;lt;Library&amp;amp;gt;LG: Capital Expenditure&amp;amp;lt;/Library&amp;amp;gt;&amp;amp;#xD;&amp;amp;#xA;&amp;amp;lt;/DNA&amp;amp;gt;&amp;quot; Name=&amp;quot;P9101_2018&amp;quo'"</definedName>
    <definedName name="_AMO_ContentDefinition_236213733.9" hidden="1">"'t; /&amp;gt;"" /&gt;_x000D_
  &lt;param n=""CredKey"" v=""P9101_2018&amp;#x1;SASApp&amp;#x1;LG: Capital Expenditure"" /&gt;_x000D_
  &lt;param n=""ClassName"" v=""SAS.OfficeAddin.Task"" /&gt;_x000D_
  &lt;param n=""XlNative"" v=""False"" /&gt;_x000D_
  &lt;param n=""UnselectedIds"" v="""" /&gt;_x000D_
  &lt;param n=""_'"</definedName>
    <definedName name="_AMO_ContentDefinition_341359601" hidden="1">"'Partitions:12'"</definedName>
    <definedName name="_AMO_ContentDefinition_341359601.0" hidden="1">"'&lt;ContentDefinition name=""Summary Tables"" rsid=""341359601"" type=""Task"" format=""ReportXml"" imgfmt=""ActiveX"" created=""03/22/2019 13:45:07"" modifed=""09/23/2019 14:42:11"" user=""Simon Kgomo"" apply=""False"" css=""C:\Program Files\SASHome\SAS'"</definedName>
    <definedName name="_AMO_ContentDefinition_341359601.1" hidden="1">"'AddinforMicrosoftOffice\7.1\Styles\SasWeb.css"" range=""Summary_Tables_3_2_2"" auto=""False"" xTime=""00:00:01.8439662"" rTime=""00:00:00.5156839"" bgnew=""False"" nFmt=""False"" grphSet=""False"" imgY=""0"" imgX=""0"" redirect=""False""&gt;_x000D_
  &lt;files&gt;C:'"</definedName>
    <definedName name="_AMO_ContentDefinition_341359601.10" hidden="1">"'_ROM_Version_"" v=""1.3"" /&gt;_x000D_
  &lt;param n=""_ROM_Application_"" v=""ODS"" /&gt;_x000D_
  &lt;param n=""_ROM_AppVersion_"" v=""9.4"" /&gt;_x000D_
  &lt;param n=""maxReportCols"" v=""15"" /&gt;_x000D_
  &lt;fids n=""main.srx"" v=""0"" /&gt;_x000D_
  &lt;ExcelXMLOptions AdjColWidths=""True"" RowOpt='"</definedName>
    <definedName name="_AMO_ContentDefinition_341359601.11" hidden="1">"'""InsertEntire"" ColOpt=""InsertEntire"" /&gt;_x000D_
&lt;/ContentDefinition&gt;'"</definedName>
    <definedName name="_AMO_ContentDefinition_341359601.2" hidden="1">"'\Users\simonkg\Documents\My SAS Files\Add-In for Microsoft Office\_SOA_Summary_Tables_704886669\main.srx&lt;/files&gt;_x000D_
  &lt;parents /&gt;_x000D_
  &lt;children /&gt;_x000D_
  &lt;param n=""AMO_Version"" v=""7.1"" /&gt;_x000D_
  &lt;param n=""DisplayName"" v=""Summary Tables"" /&gt;_x000D_
  &lt;param n=""'"</definedName>
    <definedName name="_AMO_ContentDefinition_341359601.3" hidden="1">"'DisplayType""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n=""UseDataConstrai'"</definedName>
    <definedName name="_AMO_ContentDefinition_341359601.4" hidden="1">"'nts""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Libname=&amp;quot;LG'"</definedName>
    <definedName name="_AMO_ContentDefinition_341359601.5" hidden="1">"': Capital Expenditure&amp;quot; FilterDS=&amp;quot;&amp;amp;lt;?xml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ColSelFl'"</definedName>
    <definedName name="_AMO_ContentDefinition_341359601.6" hidden="1">"'g=&amp;quot;0&amp;quot; DNA=&amp;quot;&amp;amp;lt;DNA&amp;amp;gt;&amp;amp;#xD;&amp;amp;#xA;  &amp;amp;lt;Type&amp;amp;gt;Dataset&amp;amp;lt;/Type&amp;amp;gt;&amp;amp;#xD;&amp;amp;#xA;  &amp;amp;lt;Name&amp;amp;gt;P9101_2018&amp;amp;lt;/Name&amp;amp;gt;&amp;amp;#xD;&amp;amp;#xA;  &amp;amp;lt;Version&amp;amp;gt;1&amp;amp;lt;/Version&amp;amp;gt'"</definedName>
    <definedName name="_AMO_ContentDefinition_341359601.7" hidden="1">"';&amp;amp;#xD;&amp;amp;#xA;  &amp;amp;lt;Assembly&amp;amp;gt;SAS.EG.SDS.Model&amp;amp;lt;/Assembly&amp;amp;gt;&amp;amp;#xD;&amp;amp;#xA;  &amp;amp;lt;Factory&amp;amp;gt;SAS.EG.SDS.Model.Creator&amp;amp;lt;/Factory&amp;amp;gt;&amp;amp;#xD;&amp;amp;#xA;  &amp;amp;lt;ParentName&amp;amp;gt;LG: Capital Expenditure&amp;amp;'"</definedName>
    <definedName name="_AMO_ContentDefinition_341359601.8" hidden="1">"'lt;/ParentName&amp;amp;gt;&amp;amp;#xD;&amp;amp;#xA;  &amp;amp;lt;Server&amp;amp;gt;SASApp&amp;amp;lt;/Server&amp;amp;gt;&amp;amp;#xD;&amp;amp;#xA;  &amp;amp;lt;Library&amp;amp;gt;LG: Capital Expenditure&amp;amp;lt;/Library&amp;amp;gt;&amp;amp;#xD;&amp;amp;#xA;&amp;amp;lt;/DNA&amp;amp;gt;&amp;quot; Name=&amp;quot;P9101_2018&amp;q'"</definedName>
    <definedName name="_AMO_ContentDefinition_341359601.9" hidden="1">"'uot; /&amp;gt;"" /&gt;_x000D_
  &lt;param n=""CredKey"" v=""P9101_2018&amp;#x1;SASApp&amp;#x1;LG: Capital Expenditure"" /&gt;_x000D_
  &lt;param n=""ClassName"" v=""SAS.OfficeAddin.Task"" /&gt;_x000D_
  &lt;param n=""XlNative"" v=""False"" /&gt;_x000D_
  &lt;param n=""UnselectedIds"" v="""" /&gt;_x000D_
  &lt;param n=""'"</definedName>
    <definedName name="_AMO_ContentDefinition_345997829" hidden="1">"'Partitions:12'"</definedName>
    <definedName name="_AMO_ContentDefinition_345997829.0" hidden="1">"'&lt;ContentDefinition name=""Summary Tables"" rsid=""345997829"" type=""Task"" format=""ReportXml"" imgfmt=""ActiveX"" created=""03/22/2019 13:45:07"" modifed=""09/23/2019 14:42:20"" user=""Simon Kgomo"" apply=""False"" css=""C:\Program Files\SASHome\SAS'"</definedName>
    <definedName name="_AMO_ContentDefinition_345997829.1" hidden="1">"'AddinforMicrosoftOffice\7.1\Styles\SasWeb.css"" range=""Summary_Tables_3_2_3"" auto=""False"" xTime=""00:00:01.8595540"" rTime=""00:00:00.6563254"" bgnew=""False"" nFmt=""False"" grphSet=""False"" imgY=""0"" imgX=""0"" redirect=""False""&gt;_x000D_
  &lt;files&gt;C:'"</definedName>
    <definedName name="_AMO_ContentDefinition_345997829.10" hidden="1">"'_ROM_Version_"" v=""1.3"" /&gt;_x000D_
  &lt;param n=""_ROM_Application_"" v=""ODS"" /&gt;_x000D_
  &lt;param n=""_ROM_AppVersion_"" v=""9.4"" /&gt;_x000D_
  &lt;param n=""maxReportCols"" v=""15"" /&gt;_x000D_
  &lt;fids n=""main.srx"" v=""0"" /&gt;_x000D_
  &lt;ExcelXMLOptions AdjColWidths=""True"" RowOpt='"</definedName>
    <definedName name="_AMO_ContentDefinition_345997829.11" hidden="1">"'""InsertEntire"" ColOpt=""InsertEntire"" /&gt;_x000D_
&lt;/ContentDefinition&gt;'"</definedName>
    <definedName name="_AMO_ContentDefinition_345997829.2" hidden="1">"'\Users\simonkg\Documents\My SAS Files\Add-In for Microsoft Office\_SOA_Summary_Tables_679917975\main.srx&lt;/files&gt;_x000D_
  &lt;parents /&gt;_x000D_
  &lt;children /&gt;_x000D_
  &lt;param n=""AMO_Version"" v=""7.1"" /&gt;_x000D_
  &lt;param n=""DisplayName"" v=""Summary Tables"" /&gt;_x000D_
  &lt;param n=""'"</definedName>
    <definedName name="_AMO_ContentDefinition_345997829.3" hidden="1">"'DisplayType""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n=""UseDataConstrai'"</definedName>
    <definedName name="_AMO_ContentDefinition_345997829.4" hidden="1">"'nts""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Libname=&amp;quot;LG'"</definedName>
    <definedName name="_AMO_ContentDefinition_345997829.5" hidden="1">"': Capital Expenditure&amp;quot; FilterDS=&amp;quot;&amp;amp;lt;?xml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ColSelFl'"</definedName>
    <definedName name="_AMO_ContentDefinition_345997829.6" hidden="1">"'g=&amp;quot;0&amp;quot; DNA=&amp;quot;&amp;amp;lt;DNA&amp;amp;gt;&amp;amp;#xD;&amp;amp;#xA;  &amp;amp;lt;Type&amp;amp;gt;Dataset&amp;amp;lt;/Type&amp;amp;gt;&amp;amp;#xD;&amp;amp;#xA;  &amp;amp;lt;Name&amp;amp;gt;P9101_2018&amp;amp;lt;/Name&amp;amp;gt;&amp;amp;#xD;&amp;amp;#xA;  &amp;amp;lt;Version&amp;amp;gt;1&amp;amp;lt;/Version&amp;amp;gt'"</definedName>
    <definedName name="_AMO_ContentDefinition_345997829.7" hidden="1">"';&amp;amp;#xD;&amp;amp;#xA;  &amp;amp;lt;Assembly&amp;amp;gt;SAS.EG.SDS.Model&amp;amp;lt;/Assembly&amp;amp;gt;&amp;amp;#xD;&amp;amp;#xA;  &amp;amp;lt;Factory&amp;amp;gt;SAS.EG.SDS.Model.Creator&amp;amp;lt;/Factory&amp;amp;gt;&amp;amp;#xD;&amp;amp;#xA;  &amp;amp;lt;ParentName&amp;amp;gt;LG: Capital Expenditure&amp;amp;'"</definedName>
    <definedName name="_AMO_ContentDefinition_345997829.8" hidden="1">"'lt;/ParentName&amp;amp;gt;&amp;amp;#xD;&amp;amp;#xA;  &amp;amp;lt;Server&amp;amp;gt;SASApp&amp;amp;lt;/Server&amp;amp;gt;&amp;amp;#xD;&amp;amp;#xA;  &amp;amp;lt;Library&amp;amp;gt;LG: Capital Expenditure&amp;amp;lt;/Library&amp;amp;gt;&amp;amp;#xD;&amp;amp;#xA;&amp;amp;lt;/DNA&amp;amp;gt;&amp;quot; Name=&amp;quot;P9101_2018&amp;q'"</definedName>
    <definedName name="_AMO_ContentDefinition_345997829.9" hidden="1">"'uot; /&amp;gt;"" /&gt;_x000D_
  &lt;param n=""CredKey"" v=""P9101_2018&amp;#x1;SASApp&amp;#x1;LG: Capital Expenditure"" /&gt;_x000D_
  &lt;param n=""ClassName"" v=""SAS.OfficeAddin.Task"" /&gt;_x000D_
  &lt;param n=""XlNative"" v=""False"" /&gt;_x000D_
  &lt;param n=""UnselectedIds"" v="""" /&gt;_x000D_
  &lt;param n=""'"</definedName>
    <definedName name="_AMO_ContentDefinition_435179702" hidden="1">"'Partitions:12'"</definedName>
    <definedName name="_AMO_ContentDefinition_435179702.0" hidden="1">"'&lt;ContentDefinition name=""Summary Tables"" rsid=""435179702"" type=""Task"" format=""ReportXml"" imgfmt=""ActiveX"" created=""03/22/2019 13:45:07"" modifed=""09/23/2019 14:42:22"" user=""Simon Kgomo"" apply=""False"" css=""C:\Program Files\SASHome\SAS'"</definedName>
    <definedName name="_AMO_ContentDefinition_435179702.1" hidden="1">"'AddinforMicrosoftOffice\7.1\Styles\SasWeb.css"" range=""Summary_Tables_3_2_2_2"" auto=""False"" xTime=""00:00:02.0471064"" rTime=""00:00:00.3750423"" bgnew=""False"" nFmt=""False"" grphSet=""False"" imgY=""0"" imgX=""0"" redirect=""False""&gt;_x000D_
  &lt;files&gt;'"</definedName>
    <definedName name="_AMO_ContentDefinition_435179702.10" hidden="1">"'=""_ROM_Version_"" v=""1.3"" /&gt;_x000D_
  &lt;param n=""_ROM_Application_"" v=""ODS"" /&gt;_x000D_
  &lt;param n=""_ROM_AppVersion_"" v=""9.4"" /&gt;_x000D_
  &lt;param n=""maxReportCols"" v=""86"" /&gt;_x000D_
  &lt;fids n=""main.srx"" v=""0"" /&gt;_x000D_
  &lt;ExcelXMLOptions AdjColWidths=""True"" RowOp'"</definedName>
    <definedName name="_AMO_ContentDefinition_435179702.11" hidden="1">"'t=""InsertEntire"" ColOpt=""InsertEntire"" /&gt;_x000D_
&lt;/ContentDefinition&gt;'"</definedName>
    <definedName name="_AMO_ContentDefinition_435179702.2" hidden="1">"'C:\Users\simonkg\Documents\My SAS Files\Add-In for Microsoft Office\_SOA_Summary_Tables_354856563\main.srx&lt;/files&gt;_x000D_
  &lt;parents /&gt;_x000D_
  &lt;children /&gt;_x000D_
  &lt;param n=""AMO_Version"" v=""7.1"" /&gt;_x000D_
  &lt;param n=""DisplayName"" v=""Summary Tables"" /&gt;_x000D_
  &lt;param n'"</definedName>
    <definedName name="_AMO_ContentDefinition_435179702.3" hidden="1">"'=""DisplayType""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n=""UseDataConst'"</definedName>
    <definedName name="_AMO_ContentDefinition_435179702.4" hidden="1">"'raints""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Libname=&amp;quot'"</definedName>
    <definedName name="_AMO_ContentDefinition_435179702.5" hidden="1">"';LG: Capital Expenditure&amp;quot; FilterDS=&amp;quot;&amp;amp;lt;?xml version=&amp;amp;quot;1.0&amp;amp;quot; encoding=&amp;amp;quot;utf-16&amp;amp;quot;?&amp;amp;gt;&amp;amp;lt;FilterTree&amp;amp;gt;&amp;amp;lt;TreeRoot /&amp;amp;gt;&amp;amp;lt;/FilterTree&amp;amp;gt;&amp;quot; UseLbls=&amp;quot;true&amp;quot; ColSe'"</definedName>
    <definedName name="_AMO_ContentDefinition_435179702.6" hidden="1">"'lFlg=&amp;quot;0&amp;quot; DNA=&amp;quot;&amp;amp;lt;DNA&amp;amp;gt;&amp;amp;#xD;&amp;amp;#xA;  &amp;amp;lt;Type&amp;amp;gt;Dataset&amp;amp;lt;/Type&amp;amp;gt;&amp;amp;#xD;&amp;amp;#xA;  &amp;amp;lt;Name&amp;amp;gt;P9101_2018&amp;amp;lt;/Name&amp;amp;gt;&amp;amp;#xD;&amp;amp;#xA;  &amp;amp;lt;Version&amp;amp;gt;1&amp;amp;lt;/Version&amp;amp'"</definedName>
    <definedName name="_AMO_ContentDefinition_435179702.7" hidden="1">"';gt;&amp;amp;#xD;&amp;amp;#xA;  &amp;amp;lt;Assembly&amp;amp;gt;SAS.EG.SDS.Model&amp;amp;lt;/Assembly&amp;amp;gt;&amp;amp;#xD;&amp;amp;#xA;  &amp;amp;lt;Factory&amp;amp;gt;SAS.EG.SDS.Model.Creator&amp;amp;lt;/Factory&amp;amp;gt;&amp;amp;#xD;&amp;amp;#xA;  &amp;amp;lt;ParentName&amp;amp;gt;LG: Capital Expenditure&amp;a'"</definedName>
    <definedName name="_AMO_ContentDefinition_435179702.8" hidden="1">"'mp;lt;/ParentName&amp;amp;gt;&amp;amp;#xD;&amp;amp;#xA;  &amp;amp;lt;Server&amp;amp;gt;SASApp&amp;amp;lt;/Server&amp;amp;gt;&amp;amp;#xD;&amp;amp;#xA;  &amp;amp;lt;Library&amp;amp;gt;LG: Capital Expenditure&amp;amp;lt;/Library&amp;amp;gt;&amp;amp;#xD;&amp;amp;#xA;&amp;amp;lt;/DNA&amp;amp;gt;&amp;quot; Name=&amp;quot;P9101_201'"</definedName>
    <definedName name="_AMO_ContentDefinition_435179702.9" hidden="1">"'8&amp;quot; /&amp;gt;"" /&gt;_x000D_
  &lt;param n=""CredKey"" v=""P9101_2018&amp;#x1;SASApp&amp;#x1;LG: Capital Expenditure"" /&gt;_x000D_
  &lt;param n=""ClassName"" v=""SAS.OfficeAddin.Task"" /&gt;_x000D_
  &lt;param n=""XlNative"" v=""False"" /&gt;_x000D_
  &lt;param n=""UnselectedIds"" v="""" /&gt;_x000D_
  &lt;param n'"</definedName>
    <definedName name="_AMO_ContentDefinition_491813943" hidden="1">"'Partitions:12'"</definedName>
    <definedName name="_AMO_ContentDefinition_491813943.0" hidden="1">"'&lt;ContentDefinition name=""Summary Tables"" rsid=""491813943"" type=""Task"" format=""ReportXml"" imgfmt=""ActiveX"" created=""03/22/2019 13:45:07"" modifed=""09/23/2019 14:42:09"" user=""Simon Kgomo"" apply=""False"" css=""C:\Program Files\SASHome\SAS'"</definedName>
    <definedName name="_AMO_ContentDefinition_491813943.1" hidden="1">"'AddinforMicrosoftOffice\7.1\Styles\SasWeb.css"" range=""Summary_Tables"" auto=""False"" xTime=""00:00:02.4846579"" rTime=""00:00:01.4845155"" bgnew=""False"" nFmt=""False"" grphSet=""False"" imgY=""0"" imgX=""0"" redirect=""False""&gt;_x000D_
  &lt;files&gt;C:\Users'"</definedName>
    <definedName name="_AMO_ContentDefinition_491813943.10" hidden="1">"'.TXT1"" /&gt;_x000D_
  &lt;param n=""_ROM_Version_"" v=""1.3"" /&gt;_x000D_
  &lt;param n=""_ROM_Application_"" v=""ODS"" /&gt;_x000D_
  &lt;param n=""_ROM_AppVersion_"" v=""9.4"" /&gt;_x000D_
  &lt;param n=""maxReportCols"" v=""86"" /&gt;_x000D_
  &lt;fids n=""main.srx"" v=""0"" /&gt;_x000D_
  &lt;ExcelXMLOptions AdjC'"</definedName>
    <definedName name="_AMO_ContentDefinition_491813943.11" hidden="1">"'olWidths=""True"" RowOpt=""InsertEntire"" ColOpt=""InsertEntire"" /&gt;_x000D_
&lt;/ContentDefinition&gt;'"</definedName>
    <definedName name="_AMO_ContentDefinition_491813943.2" hidden="1">"'\simonkg\Documents\My SAS Files\Add-In for Microsoft Office\_SOA_Summary_Tables_720445246\main.srx&lt;/files&gt;_x000D_
  &lt;parents /&gt;_x000D_
  &lt;children /&gt;_x000D_
  &lt;param n=""AMO_Version"" v=""7.1"" /&gt;_x000D_
  &lt;param n=""DisplayName"" v=""Summary Tables"" /&gt;_x000D_
  &lt;param n=""Displ'"</definedName>
    <definedName name="_AMO_ContentDefinition_491813943.3" hidden="1">"'ayType""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n=""UseDataConstraints"" '"</definedName>
    <definedName name="_AMO_ContentDefinition_491813943.4" hidden="1">"'v=""False""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Libname=&amp;quot;LG: Capi'"</definedName>
    <definedName name="_AMO_ContentDefinition_491813943.5" hidden="1">"'tal Expenditure&amp;quot; FilterDS=&amp;quot;&amp;amp;lt;?xml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ColSelFlg=&amp;quo'"</definedName>
    <definedName name="_AMO_ContentDefinition_491813943.6" hidden="1">"'t;0&amp;quot; DNA=&amp;quot;&amp;amp;lt;DNA&amp;amp;gt;&amp;amp;#xD;&amp;amp;#xA;  &amp;amp;lt;Type&amp;amp;gt;Dataset&amp;amp;lt;/Type&amp;amp;gt;&amp;amp;#xD;&amp;amp;#xA;  &amp;amp;lt;Name&amp;amp;gt;P9101_2018&amp;amp;lt;/Name&amp;amp;gt;&amp;amp;#xD;&amp;amp;#xA;  &amp;amp;lt;Version&amp;amp;gt;1&amp;amp;lt;/Version&amp;amp;gt;&amp;amp;'"</definedName>
    <definedName name="_AMO_ContentDefinition_491813943.7" hidden="1">"'#xD;&amp;amp;#xA;  &amp;amp;lt;Assembly&amp;amp;gt;SAS.EG.SDS.Model&amp;amp;lt;/Assembly&amp;amp;gt;&amp;amp;#xD;&amp;amp;#xA;  &amp;amp;lt;Factory&amp;amp;gt;SAS.EG.SDS.Model.Creator&amp;amp;lt;/Factory&amp;amp;gt;&amp;amp;#xD;&amp;amp;#xA;  &amp;amp;lt;ParentName&amp;amp;gt;LG: Capital Expenditure&amp;amp;lt;/Pa'"</definedName>
    <definedName name="_AMO_ContentDefinition_491813943.8" hidden="1">"'rentName&amp;amp;gt;&amp;amp;#xD;&amp;amp;#xA;  &amp;amp;lt;Server&amp;amp;gt;SASApp&amp;amp;lt;/Server&amp;amp;gt;&amp;amp;#xD;&amp;amp;#xA;  &amp;amp;lt;Library&amp;amp;gt;LG: Capital Expenditure&amp;amp;lt;/Library&amp;amp;gt;&amp;amp;#xD;&amp;amp;#xA;&amp;amp;lt;/DNA&amp;amp;gt;&amp;quot; Name=&amp;quot;P9101_2018&amp;quot; /'"</definedName>
    <definedName name="_AMO_ContentDefinition_491813943.9" hidden="1">"'&amp;gt;"" /&gt;_x000D_
  &lt;param n=""CredKey"" v=""P9101_2018&amp;#x1;SASApp&amp;#x1;LG: Capital Expenditure"" /&gt;_x000D_
  &lt;param n=""ClassName"" v=""SAS.OfficeAddin.Task"" /&gt;_x000D_
  &lt;param n=""XlNative"" v=""False"" /&gt;_x000D_
  &lt;param n=""UnselectedIds"" v=""F0.SEC2.Tabulate_1.SEC1.FTR'"</definedName>
    <definedName name="_AMO_ContentDefinition_562203052" hidden="1">"'Partitions:12'"</definedName>
    <definedName name="_AMO_ContentDefinition_562203052.0" hidden="1">"'&lt;ContentDefinition name=""Summary Tables"" rsid=""562203052"" type=""Task"" format=""ReportXml"" imgfmt=""ActiveX"" created=""03/22/2019 13:45:07"" modifed=""09/23/2019 14:42:12"" user=""Simon Kgomo"" apply=""False"" css=""C:\Program Files\SASHome\SAS'"</definedName>
    <definedName name="_AMO_ContentDefinition_562203052.1" hidden="1">"'AddinforMicrosoftOffice\7.1\Styles\SasWeb.css"" range=""Summary_Tables_3"" auto=""False"" xTime=""00:00:01.8595926"" rTime=""00:00:01.1563837"" bgnew=""False"" nFmt=""False"" grphSet=""False"" imgY=""0"" imgX=""0"" redirect=""False""&gt;_x000D_
  &lt;files&gt;C:\Use'"</definedName>
    <definedName name="_AMO_ContentDefinition_562203052.10" hidden="1">"'_Version_"" v=""1.3"" /&gt;_x000D_
  &lt;param n=""_ROM_Application_"" v=""ODS"" /&gt;_x000D_
  &lt;param n=""_ROM_AppVersion_"" v=""9.4"" /&gt;_x000D_
  &lt;param n=""maxReportCols"" v=""15"" /&gt;_x000D_
  &lt;fids n=""main.srx"" v=""0"" /&gt;_x000D_
  &lt;ExcelXMLOptions AdjColWidths=""True"" RowOpt=""Ins'"</definedName>
    <definedName name="_AMO_ContentDefinition_562203052.11" hidden="1">"'ertEntire"" ColOpt=""InsertEntire"" /&gt;_x000D_
&lt;/ContentDefinition&gt;'"</definedName>
    <definedName name="_AMO_ContentDefinition_562203052.2" hidden="1">"'rs\simonkg\Documents\My SAS Files\Add-In for Microsoft Office\_SOA_Summary_Tables_20080356\main.srx&lt;/files&gt;_x000D_
  &lt;parents /&gt;_x000D_
  &lt;children /&gt;_x000D_
  &lt;param n=""AMO_Version"" v=""7.1"" /&gt;_x000D_
  &lt;param n=""DisplayName"" v=""Summary Tables"" /&gt;_x000D_
  &lt;param n=""Disp'"</definedName>
    <definedName name="_AMO_ContentDefinition_562203052.3" hidden="1">"'layType""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n=""UseDataConstraints""'"</definedName>
    <definedName name="_AMO_ContentDefinition_562203052.4" hidden="1">"'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Libname=&amp;quot;LG: Cap'"</definedName>
    <definedName name="_AMO_ContentDefinition_562203052.5" hidden="1">"'ital Expenditure&amp;quot; FilterDS=&amp;quot;&amp;amp;lt;?xml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ColSelFlg=&amp;qu'"</definedName>
    <definedName name="_AMO_ContentDefinition_562203052.6" hidden="1">"'ot;0&amp;quot; DNA=&amp;quot;&amp;amp;lt;DNA&amp;amp;gt;&amp;amp;#xD;&amp;amp;#xA;  &amp;amp;lt;Type&amp;amp;gt;Dataset&amp;amp;lt;/Type&amp;amp;gt;&amp;amp;#xD;&amp;amp;#xA;  &amp;amp;lt;Name&amp;amp;gt;P9101_2018&amp;amp;lt;/Name&amp;amp;gt;&amp;amp;#xD;&amp;amp;#xA;  &amp;amp;lt;Version&amp;amp;gt;1&amp;amp;lt;/Version&amp;amp;gt;&amp;amp'"</definedName>
    <definedName name="_AMO_ContentDefinition_562203052.7" hidden="1">"';#xD;&amp;amp;#xA;  &amp;amp;lt;Assembly&amp;amp;gt;SAS.EG.SDS.Model&amp;amp;lt;/Assembly&amp;amp;gt;&amp;amp;#xD;&amp;amp;#xA;  &amp;amp;lt;Factory&amp;amp;gt;SAS.EG.SDS.Model.Creator&amp;amp;lt;/Factory&amp;amp;gt;&amp;amp;#xD;&amp;amp;#xA;  &amp;amp;lt;ParentName&amp;amp;gt;LG: Capital Expenditure&amp;amp;lt;/P'"</definedName>
    <definedName name="_AMO_ContentDefinition_562203052.8" hidden="1">"'arentName&amp;amp;gt;&amp;amp;#xD;&amp;amp;#xA;  &amp;amp;lt;Server&amp;amp;gt;SASApp&amp;amp;lt;/Server&amp;amp;gt;&amp;amp;#xD;&amp;amp;#xA;  &amp;amp;lt;Library&amp;amp;gt;LG: Capital Expenditure&amp;amp;lt;/Library&amp;amp;gt;&amp;amp;#xD;&amp;amp;#xA;&amp;amp;lt;/DNA&amp;amp;gt;&amp;quot; Name=&amp;quot;P9101_2018&amp;quot; '"</definedName>
    <definedName name="_AMO_ContentDefinition_562203052.9" hidden="1">"'/&amp;gt;"" /&gt;_x000D_
  &lt;param n=""CredKey"" v=""P9101_2018&amp;#x1;SASApp&amp;#x1;LG: Capital Expenditure"" /&gt;_x000D_
  &lt;param n=""ClassName"" v=""SAS.OfficeAddin.Task"" /&gt;_x000D_
  &lt;param n=""XlNative"" v=""False"" /&gt;_x000D_
  &lt;param n=""UnselectedIds"" v="""" /&gt;_x000D_
  &lt;param n=""_ROM'"</definedName>
    <definedName name="_AMO_ContentDefinition_682754094" hidden="1">"'Partitions:12'"</definedName>
    <definedName name="_AMO_ContentDefinition_682754094.0" hidden="1">"'&lt;ContentDefinition name=""Summary Tables"" rsid=""682754094"" type=""Task"" format=""ReportXml"" imgfmt=""ActiveX"" created=""03/22/2019 13:45:07"" modifed=""09/23/2019 14:42:18"" user=""Simon Kgomo"" apply=""False"" css=""C:\Program Files\SASHome\SAS'"</definedName>
    <definedName name="_AMO_ContentDefinition_682754094.1" hidden="1">"'AddinforMicrosoftOffice\7.1\Styles\SasWeb.css"" range=""Summary_Tables_3_2_3_2"" auto=""False"" xTime=""00:00:02.1252749"" rTime=""00:00:01.5313918"" bgnew=""False"" nFmt=""False"" grphSet=""False"" imgY=""0"" imgX=""0"" redirect=""False""&gt;_x000D_
  &lt;files&gt;'"</definedName>
    <definedName name="_AMO_ContentDefinition_682754094.10" hidden="1">"'=""_ROM_Version_"" v=""1.3"" /&gt;_x000D_
  &lt;param n=""_ROM_Application_"" v=""ODS"" /&gt;_x000D_
  &lt;param n=""_ROM_AppVersion_"" v=""9.4"" /&gt;_x000D_
  &lt;param n=""maxReportCols"" v=""15"" /&gt;_x000D_
  &lt;fids n=""main.srx"" v=""0"" /&gt;_x000D_
  &lt;ExcelXMLOptions AdjColWidths=""True"" RowOp'"</definedName>
    <definedName name="_AMO_ContentDefinition_682754094.11" hidden="1">"'t=""InsertEntire"" ColOpt=""InsertEntire"" /&gt;_x000D_
&lt;/ContentDefinition&gt;'"</definedName>
    <definedName name="_AMO_ContentDefinition_682754094.2" hidden="1">"'C:\Users\simonkg\Documents\My SAS Files\Add-In for Microsoft Office\_SOA_Summary_Tables_663847432\main.srx&lt;/files&gt;_x000D_
  &lt;parents /&gt;_x000D_
  &lt;children /&gt;_x000D_
  &lt;param n=""AMO_Version"" v=""7.1"" /&gt;_x000D_
  &lt;param n=""DisplayName"" v=""Summary Tables"" /&gt;_x000D_
  &lt;param n'"</definedName>
    <definedName name="_AMO_ContentDefinition_682754094.3" hidden="1">"'=""DisplayType""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n=""UseDataConst'"</definedName>
    <definedName name="_AMO_ContentDefinition_682754094.4" hidden="1">"'raints""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Libname=&amp;quot'"</definedName>
    <definedName name="_AMO_ContentDefinition_682754094.5" hidden="1">"';LG: Capital Expenditure&amp;quot; FilterDS=&amp;quot;&amp;amp;lt;?xml version=&amp;amp;quot;1.0&amp;amp;quot; encoding=&amp;amp;quot;utf-16&amp;amp;quot;?&amp;amp;gt;&amp;amp;lt;FilterTree&amp;amp;gt;&amp;amp;lt;TreeRoot /&amp;amp;gt;&amp;amp;lt;/FilterTree&amp;amp;gt;&amp;quot; UseLbls=&amp;quot;true&amp;quot; ColSe'"</definedName>
    <definedName name="_AMO_ContentDefinition_682754094.6" hidden="1">"'lFlg=&amp;quot;0&amp;quot; DNA=&amp;quot;&amp;amp;lt;DNA&amp;amp;gt;&amp;amp;#xD;&amp;amp;#xA;  &amp;amp;lt;Type&amp;amp;gt;Dataset&amp;amp;lt;/Type&amp;amp;gt;&amp;amp;#xD;&amp;amp;#xA;  &amp;amp;lt;Name&amp;amp;gt;P9101_2018&amp;amp;lt;/Name&amp;amp;gt;&amp;amp;#xD;&amp;amp;#xA;  &amp;amp;lt;Version&amp;amp;gt;1&amp;amp;lt;/Version&amp;amp'"</definedName>
    <definedName name="_AMO_ContentDefinition_682754094.7" hidden="1">"';gt;&amp;amp;#xD;&amp;amp;#xA;  &amp;amp;lt;Assembly&amp;amp;gt;SAS.EG.SDS.Model&amp;amp;lt;/Assembly&amp;amp;gt;&amp;amp;#xD;&amp;amp;#xA;  &amp;amp;lt;Factory&amp;amp;gt;SAS.EG.SDS.Model.Creator&amp;amp;lt;/Factory&amp;amp;gt;&amp;amp;#xD;&amp;amp;#xA;  &amp;amp;lt;ParentName&amp;amp;gt;LG: Capital Expenditure&amp;a'"</definedName>
    <definedName name="_AMO_ContentDefinition_682754094.8" hidden="1">"'mp;lt;/ParentName&amp;amp;gt;&amp;amp;#xD;&amp;amp;#xA;  &amp;amp;lt;Server&amp;amp;gt;SASApp&amp;amp;lt;/Server&amp;amp;gt;&amp;amp;#xD;&amp;amp;#xA;  &amp;amp;lt;Library&amp;amp;gt;LG: Capital Expenditure&amp;amp;lt;/Library&amp;amp;gt;&amp;amp;#xD;&amp;amp;#xA;&amp;amp;lt;/DNA&amp;amp;gt;&amp;quot; Name=&amp;quot;P9101_201'"</definedName>
    <definedName name="_AMO_ContentDefinition_682754094.9" hidden="1">"'8&amp;quot; /&amp;gt;"" /&gt;_x000D_
  &lt;param n=""CredKey"" v=""P9101_2018&amp;#x1;SASApp&amp;#x1;LG: Capital Expenditure"" /&gt;_x000D_
  &lt;param n=""ClassName"" v=""SAS.OfficeAddin.Task"" /&gt;_x000D_
  &lt;param n=""XlNative"" v=""False"" /&gt;_x000D_
  &lt;param n=""UnselectedIds"" v="""" /&gt;_x000D_
  &lt;param n'"</definedName>
    <definedName name="_AMO_ContentDefinition_892561996" hidden="1">"'Partitions:12'"</definedName>
    <definedName name="_AMO_ContentDefinition_892561996.0" hidden="1">"'&lt;ContentDefinition name=""Summary Tables"" rsid=""892561996"" type=""Task"" format=""ReportXml"" imgfmt=""ActiveX"" created=""03/22/2019 13:45:07"" modifed=""09/23/2019 14:42:16"" user=""Simon Kgomo"" apply=""False"" css=""C:\Program Files\SASHome\SAS'"</definedName>
    <definedName name="_AMO_ContentDefinition_892561996.1" hidden="1">"'AddinforMicrosoftOffice\7.1\Styles\SasWeb.css"" range=""Summary_Tables_3_2_3_2_2"" auto=""False"" xTime=""00:00:01.5782787"" rTime=""00:00:00.5782118"" bgnew=""False"" nFmt=""False"" grphSet=""False"" imgY=""0"" imgX=""0"" redirect=""False""&gt;_x000D_
  &lt;file'"</definedName>
    <definedName name="_AMO_ContentDefinition_892561996.10" hidden="1">"' n=""_ROM_Version_"" v=""1.3"" /&gt;_x000D_
  &lt;param n=""_ROM_Application_"" v=""ODS"" /&gt;_x000D_
  &lt;param n=""_ROM_AppVersion_"" v=""9.4"" /&gt;_x000D_
  &lt;param n=""maxReportCols"" v=""15"" /&gt;_x000D_
  &lt;fids n=""main.srx"" v=""0"" /&gt;_x000D_
  &lt;ExcelXMLOptions AdjColWidths=""True"" Row'"</definedName>
    <definedName name="_AMO_ContentDefinition_892561996.11" hidden="1">"'Opt=""InsertEntire"" ColOpt=""InsertEntire"" /&gt;_x000D_
&lt;/ContentDefinition&gt;'"</definedName>
    <definedName name="_AMO_ContentDefinition_892561996.2" hidden="1">"'s&gt;C:\Users\simonkg\Documents\My SAS Files\Add-In for Microsoft Office\_SOA_Summary_Tables_820039397\main.srx&lt;/files&gt;_x000D_
  &lt;parents /&gt;_x000D_
  &lt;children /&gt;_x000D_
  &lt;param n=""AMO_Version"" v=""7.1"" /&gt;_x000D_
  &lt;param n=""DisplayName"" v=""Summary Tables"" /&gt;_x000D_
  &lt;param'"</definedName>
    <definedName name="_AMO_ContentDefinition_892561996.3" hidden="1">"' n=""DisplayType"" v=""Task"" /&gt;_x000D_
  &lt;param n=""RawValues"" v=""True"" /&gt;_x000D_
  &lt;param n=""TaskID"" v=""D3932E3A-4FEE-43DF-956C-A605AC9AF3E7"" /&gt;_x000D_
  &lt;param n=""ServerName"" v=""SASApp"" /&gt;_x000D_
  &lt;param n=""AMO_Template"" v="""" /&gt;_x000D_
  &lt;param n=""UseDataCon'"</definedName>
    <definedName name="_AMO_ContentDefinition_892561996.4" hidden="1">"'straints""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Lib=&amp;quot;CAPEDATA&amp;quot; Libname=&amp;qu'"</definedName>
    <definedName name="_AMO_ContentDefinition_892561996.5" hidden="1">"'ot;LG: Capital Expenditure&amp;quot; FilterDS=&amp;quot;&amp;amp;lt;?xml version=&amp;amp;quot;1.0&amp;amp;quot; encoding=&amp;amp;quot;utf-16&amp;amp;quot;?&amp;amp;gt;&amp;amp;lt;FilterTree&amp;amp;gt;&amp;amp;lt;TreeRoot /&amp;amp;gt;&amp;amp;lt;/FilterTree&amp;amp;gt;&amp;quot; UseLbls=&amp;quot;true&amp;quot; Col'"</definedName>
    <definedName name="_AMO_ContentDefinition_892561996.6" hidden="1">"'SelFlg=&amp;quot;0&amp;quot; DNA=&amp;quot;&amp;amp;lt;DNA&amp;amp;gt;&amp;amp;#xD;&amp;amp;#xA;  &amp;amp;lt;Type&amp;amp;gt;Dataset&amp;amp;lt;/Type&amp;amp;gt;&amp;amp;#xD;&amp;amp;#xA;  &amp;amp;lt;Name&amp;amp;gt;P9101_2018&amp;amp;lt;/Name&amp;amp;gt;&amp;amp;#xD;&amp;amp;#xA;  &amp;amp;lt;Version&amp;amp;gt;1&amp;amp;lt;/Version&amp;a'"</definedName>
    <definedName name="_AMO_ContentDefinition_892561996.7" hidden="1">"'mp;gt;&amp;amp;#xD;&amp;amp;#xA;  &amp;amp;lt;Assembly&amp;amp;gt;SAS.EG.SDS.Model&amp;amp;lt;/Assembly&amp;amp;gt;&amp;amp;#xD;&amp;amp;#xA;  &amp;amp;lt;Factory&amp;amp;gt;SAS.EG.SDS.Model.Creator&amp;amp;lt;/Factory&amp;amp;gt;&amp;amp;#xD;&amp;amp;#xA;  &amp;amp;lt;ParentName&amp;amp;gt;LG: Capital Expenditure'"</definedName>
    <definedName name="_AMO_ContentDefinition_892561996.8" hidden="1">"'&amp;amp;lt;/ParentName&amp;amp;gt;&amp;amp;#xD;&amp;amp;#xA;  &amp;amp;lt;Server&amp;amp;gt;SASApp&amp;amp;lt;/Server&amp;amp;gt;&amp;amp;#xD;&amp;amp;#xA;  &amp;amp;lt;Library&amp;amp;gt;LG: Capital Expenditure&amp;amp;lt;/Library&amp;amp;gt;&amp;amp;#xD;&amp;amp;#xA;&amp;amp;lt;/DNA&amp;amp;gt;&amp;quot; Name=&amp;quot;P9101_2'"</definedName>
    <definedName name="_AMO_ContentDefinition_892561996.9" hidden="1">"'018&amp;quot; /&amp;gt;"" /&gt;_x000D_
  &lt;param n=""CredKey"" v=""P9101_2018&amp;#x1;SASApp&amp;#x1;LG: Capital Expenditure"" /&gt;_x000D_
  &lt;param n=""ClassName"" v=""SAS.OfficeAddin.Task"" /&gt;_x000D_
  &lt;param n=""XlNative"" v=""False"" /&gt;_x000D_
  &lt;param n=""UnselectedIds"" v="""" /&gt;_x000D_
  &lt;param'"</definedName>
    <definedName name="_AMO_ContentLocation_236213733_ROM_F0.SEC2.Tabulate_1.SEC1.BDY.Cross_tabular_summary_report_Table_1" hidden="1">"'Partitions:2'"</definedName>
    <definedName name="_AMO_ContentLocation_236213733_ROM_F0.SEC2.Tabulate_1.SEC1.BDY.Cross_tabular_summary_report_Table_1.0" hidden="1">"'&lt;ContentLocation path=""F0.SEC2.Tabulate_1.SEC1.BDY.Cross_tabular_summary_report_Table_1"" rsid=""236213733"" tag=""ROM"" fid=""0""&gt;_x000D_
  &lt;param n=""_NumRows"" v=""262"" /&gt;_x000D_
  &lt;param n=""_NumCols"" v=""15"" /&gt;_x000D_
  &lt;param n=""tableSig"" v=""R:R=262:C=15:F'"</definedName>
    <definedName name="_AMO_ContentLocation_236213733_ROM_F0.SEC2.Tabulate_1.SEC1.BDY.Cross_tabular_summary_report_Table_1.1" hidden="1">"'CR=6:FCC=2:RSP.1=1,V,5;2,H,14:RSP.2=2,H,2;4,H,2;6,H,2;8,H,2;10,H,2;12,H,2;14,H,2:RSP.3=2,H,2;4,H,2;6,H,2;8,H,2;10,H,2;12,H,2;14,H,2:RSP.4=2,H,2;4,H,2;6,H,2;8,H,2;10,H,2;12,H,2;14,H,2""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236213733_ROM_F0.SEC2.Tabulate_1.SEC1.FTR.TXT1" hidden="1">"'&lt;ContentLocation path=""F0.SEC2.Tabulate_1.SEC1.FTR.TXT1"" rsid=""236213733"" tag=""ROM"" fid=""0""&gt;_x000D_
  &lt;param n=""_NumRows"" v=""1"" /&gt;_x000D_
  &lt;param n=""_NumCols"" v=""15"" /&gt;_x000D_
&lt;/ContentLocation&gt;'"</definedName>
    <definedName name="_AMO_ContentLocation_236213733_ROM_F0.SEC2.Tabulate_1.SEC1.HDR.TXT1" hidden="1">"'&lt;ContentLocation path=""F0.SEC2.Tabulate_1.SEC1.HDR.TXT1"" rsid=""236213733"" tag=""ROM"" fid=""0""&gt;_x000D_
  &lt;param n=""_NumRows"" v=""1"" /&gt;_x000D_
  &lt;param n=""_NumCols"" v=""15"" /&gt;_x000D_
&lt;/ContentLocation&gt;'"</definedName>
    <definedName name="_AMO_ContentLocation_341359601_ROM_F0.SEC2.Tabulate_1.SEC1.BDY.Cross_tabular_summary_report_Table_1" hidden="1">"'Partitions:2'"</definedName>
    <definedName name="_AMO_ContentLocation_341359601_ROM_F0.SEC2.Tabulate_1.SEC1.BDY.Cross_tabular_summary_report_Table_1.0" hidden="1">"'&lt;ContentLocation path=""F0.SEC2.Tabulate_1.SEC1.BDY.Cross_tabular_summary_report_Table_1"" rsid=""341359601"" tag=""ROM"" fid=""0""&gt;_x000D_
  &lt;param n=""_NumRows"" v=""12"" /&gt;_x000D_
  &lt;param n=""_NumCols"" v=""15"" /&gt;_x000D_
  &lt;param n=""tableSig"" v=""R:R=12:C=15:FCR'"</definedName>
    <definedName name="_AMO_ContentLocation_341359601_ROM_F0.SEC2.Tabulate_1.SEC1.BDY.Cross_tabular_summary_report_Table_1.1" hidden="1">"'=6:FCC=2:RSP.1=1,V,5;2,H,14:RSP.2=2,H,2;4,H,2;6,H,2;8,H,2;10,H,2;12,H,2;14,H,2:RSP.3=2,H,2;4,H,2;6,H,2;8,H,2;10,H,2;12,H,2;14,H,2:RSP.4=2,H,2;4,H,2;6,H,2;8,H,2;10,H,2;12,H,2;14,H,2""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345997829_ROM_F0.SEC2.Tabulate_1.SEC1.BDY.Cross_tabular_summary_report_Table_1" hidden="1">"'Partitions:2'"</definedName>
    <definedName name="_AMO_ContentLocation_345997829_ROM_F0.SEC2.Tabulate_1.SEC1.BDY.Cross_tabular_summary_report_Table_1.0" hidden="1">"'&lt;ContentLocation path=""F0.SEC2.Tabulate_1.SEC1.BDY.Cross_tabular_summary_report_Table_1"" rsid=""345997829"" tag=""ROM"" fid=""0""&gt;_x000D_
  &lt;param n=""_NumRows"" v=""50"" /&gt;_x000D_
  &lt;param n=""_NumCols"" v=""15"" /&gt;_x000D_
  &lt;param n=""tableSig"" v=""R:R=50:C=15:FCR'"</definedName>
    <definedName name="_AMO_ContentLocation_345997829_ROM_F0.SEC2.Tabulate_1.SEC1.BDY.Cross_tabular_summary_report_Table_1.1" hidden="1">"'=6:FCC=2:RSP.1=1,V,5;2,H,14:RSP.2=2,H,2;4,H,2;6,H,2;8,H,2;10,H,2;12,H,2;14,H,2:RSP.3=2,H,2;4,H,2;6,H,2;8,H,2;10,H,2;12,H,2;14,H,2:RSP.4=2,H,2;4,H,2;6,H,2;8,H,2;10,H,2;12,H,2;14,H,2""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345997829_ROM_F0.SEC2.Tabulate_1.SEC1.FTR.TXT1" hidden="1">"'&lt;ContentLocation path=""F0.SEC2.Tabulate_1.SEC1.FTR.TXT1"" rsid=""345997829"" tag=""ROM"" fid=""0""&gt;_x000D_
  &lt;param n=""_NumRows"" v=""1"" /&gt;_x000D_
  &lt;param n=""_NumCols"" v=""15"" /&gt;_x000D_
&lt;/ContentLocation&gt;'"</definedName>
    <definedName name="_AMO_ContentLocation_345997829_ROM_F0.SEC2.Tabulate_1.SEC1.HDR.TXT1" hidden="1">"'&lt;ContentLocation path=""F0.SEC2.Tabulate_1.SEC1.HDR.TXT1"" rsid=""345997829"" tag=""ROM"" fid=""0""&gt;_x000D_
  &lt;param n=""_NumRows"" v=""1"" /&gt;_x000D_
  &lt;param n=""_NumCols"" v=""15"" /&gt;_x000D_
&lt;/ContentLocation&gt;'"</definedName>
    <definedName name="_AMO_ContentLocation_435179702_ROM_F0.SEC2.Tabulate_1.SEC1.BDY.Cross_tabular_summary_report_Table_1" hidden="1">"'Partitions:2'"</definedName>
    <definedName name="_AMO_ContentLocation_435179702_ROM_F0.SEC2.Tabulate_1.SEC1.BDY.Cross_tabular_summary_report_Table_1.0" hidden="1">"'&lt;ContentLocation path=""F0.SEC2.Tabulate_1.SEC1.BDY.Cross_tabular_summary_report_Table_1"" rsid=""435179702"" tag=""ROM"" fid=""0""&gt;_x000D_
  &lt;param n=""_NumRows"" v=""15"" /&gt;_x000D_
  &lt;param n=""_NumCols"" v=""9"" /&gt;_x000D_
  &lt;param n=""tableSig"" v=""R:R=15:C=9:FCR=2'"</definedName>
    <definedName name="_AMO_ContentLocation_435179702_ROM_F0.SEC2.Tabulate_1.SEC1.BDY.Cross_tabular_summary_report_Table_1.1" hidden="1">"':FCC=4:RSP.1=1,H,3:CSP.1=2,V,2;4,V,2;6,V,2;8,V,2;10,V,2;12,V,2;14,V,2:CSP.2=2,V,2;4,V,2;6,V,2;8,V,2;10,V,2;12,V,2;14,V,2"" /&gt;_x000D_
  &lt;param n=""leftMargin"" v=""0"" /&gt;_x000D_
&lt;/ContentLocation&gt;'"</definedName>
    <definedName name="_AMO_ContentLocation_491813943_ROM_F0.SEC2.Tabulate_1.SEC1.BDY.Cross_tabular_summary_report_Table_1" hidden="1">"'Partitions:2'"</definedName>
    <definedName name="_AMO_ContentLocation_491813943_ROM_F0.SEC2.Tabulate_1.SEC1.BDY.Cross_tabular_summary_report_Table_1.0" hidden="1">"'&lt;ContentLocation path=""F0.SEC2.Tabulate_1.SEC1.BDY.Cross_tabular_summary_report_Table_1"" rsid=""491813943"" tag=""ROM"" fid=""0""&gt;_x000D_
  &lt;param n=""_NumRows"" v=""52"" /&gt;_x000D_
  &lt;param n=""_NumCols"" v=""15"" /&gt;_x000D_
  &lt;param n=""tableSig"" v=""R:R=52:C=15:FCR'"</definedName>
    <definedName name="_AMO_ContentLocation_491813943_ROM_F0.SEC2.Tabulate_1.SEC1.BDY.Cross_tabular_summary_report_Table_1.1" hidden="1">"'=6:FCC=2:RSP.1=1,V,5;2,H,14:RSP.2=2,H,2;4,H,2;6,H,2;8,H,2;10,H,2;12,H,2;14,H,2:RSP.3=2,H,2;4,H,2;6,H,2;8,H,2;10,H,2;12,H,2;14,H,2:RSP.4=2,H,2;4,H,2;6,H,2;8,H,2;10,H,2;12,H,2;14,H,2""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491813943_ROM_F0.SEC2.Tabulate_1.SEC1.FTR.TXT1" hidden="1">"'&lt;ContentLocation path=""F0.SEC2.Tabulate_1.SEC1.FTR.TXT1"" rsid=""491813943"" tag=""ROM"" fid=""0""&gt;_x000D_
  &lt;param n=""_NumRows"" v=""1"" /&gt;_x000D_
  &lt;param n=""_NumCols"" v=""70"" /&gt;_x000D_
&lt;/ContentLocation&gt;'"</definedName>
    <definedName name="_AMO_ContentLocation_491813943_ROM_F0.SEC2.Tabulate_1.SEC1.HDR.TXT1" hidden="1">"'&lt;ContentLocation path=""F0.SEC2.Tabulate_1.SEC1.HDR.TXT1"" rsid=""491813943"" tag=""ROM"" fid=""0""&gt;_x000D_
  &lt;param n=""_NumRows"" v=""1"" /&gt;_x000D_
  &lt;param n=""_NumCols"" v=""15"" /&gt;_x000D_
&lt;/ContentLocation&gt;'"</definedName>
    <definedName name="_AMO_ContentLocation_562203052_ROM_F0.SEC2.Tabulate_1.SEC1.BDY.Cross_tabular_summary_report_Table_1" hidden="1">"'Partitions:2'"</definedName>
    <definedName name="_AMO_ContentLocation_562203052_ROM_F0.SEC2.Tabulate_1.SEC1.BDY.Cross_tabular_summary_report_Table_1.0" hidden="1">"'&lt;ContentLocation path=""F0.SEC2.Tabulate_1.SEC1.BDY.Cross_tabular_summary_report_Table_1"" rsid=""562203052"" tag=""ROM"" fid=""0""&gt;_x000D_
  &lt;param n=""_NumRows"" v=""128"" /&gt;_x000D_
  &lt;param n=""_NumCols"" v=""15"" /&gt;_x000D_
  &lt;param n=""tableSig"" v=""R:R=128:C=15:F'"</definedName>
    <definedName name="_AMO_ContentLocation_562203052_ROM_F0.SEC2.Tabulate_1.SEC1.BDY.Cross_tabular_summary_report_Table_1.1" hidden="1">"'CR=6:FCC=2:RSP.1=1,V,5;2,H,14:RSP.2=2,H,2;4,H,2;6,H,2;8,H,2;10,H,2;12,H,2;14,H,2:RSP.3=2,H,2;4,H,2;6,H,2;8,H,2;10,H,2;12,H,2;14,H,2:RSP.4=2,H,2;4,H,2;6,H,2;8,H,2;10,H,2;12,H,2;14,H,2""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562203052_ROM_F0.SEC2.Tabulate_1.SEC1.FTR.TXT1" hidden="1">"'&lt;ContentLocation path=""F0.SEC2.Tabulate_1.SEC1.FTR.TXT1"" rsid=""562203052"" tag=""ROM"" fid=""0""&gt;_x000D_
  &lt;param n=""_NumRows"" v=""1"" /&gt;_x000D_
  &lt;param n=""_NumCols"" v=""15"" /&gt;_x000D_
&lt;/ContentLocation&gt;'"</definedName>
    <definedName name="_AMO_ContentLocation_562203052_ROM_F0.SEC2.Tabulate_1.SEC1.HDR.TXT1" hidden="1">"'&lt;ContentLocation path=""F0.SEC2.Tabulate_1.SEC1.HDR.TXT1"" rsid=""562203052"" tag=""ROM"" fid=""0""&gt;_x000D_
  &lt;param n=""_NumRows"" v=""1"" /&gt;_x000D_
  &lt;param n=""_NumCols"" v=""15"" /&gt;_x000D_
&lt;/ContentLocation&gt;'"</definedName>
    <definedName name="_AMO_ContentLocation_682754094_ROM_F0.SEC2.Tabulate_1.SEC1.BDY.Cross_tabular_summary_report_Table_1" hidden="1">"'Partitions:2'"</definedName>
    <definedName name="_AMO_ContentLocation_682754094_ROM_F0.SEC2.Tabulate_1.SEC1.BDY.Cross_tabular_summary_report_Table_1.0" hidden="1">"'&lt;ContentLocation path=""F0.SEC2.Tabulate_1.SEC1.BDY.Cross_tabular_summary_report_Table_1"" rsid=""682754094"" tag=""ROM"" fid=""0""&gt;_x000D_
  &lt;param n=""_NumRows"" v=""264"" /&gt;_x000D_
  &lt;param n=""_NumCols"" v=""15"" /&gt;_x000D_
  &lt;param n=""tableSig"" v=""R:R=264:C=15:F'"</definedName>
    <definedName name="_AMO_ContentLocation_682754094_ROM_F0.SEC2.Tabulate_1.SEC1.BDY.Cross_tabular_summary_report_Table_1.1" hidden="1">"'CR=6:FCC=2:RSP.1=1,V,5;2,H,14:RSP.2=2,H,2;4,H,2;6,H,2;8,H,2;10,H,2;12,H,2;14,H,2:RSP.3=2,H,2;4,H,2;6,H,2;8,H,2;10,H,2;12,H,2;14,H,2:RSP.4=2,H,2;4,H,2;6,H,2;8,H,2;10,H,2;12,H,2;14,H,2""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682754094_ROM_F0.SEC2.Tabulate_1.SEC1.FTR.TXT1" hidden="1">"'&lt;ContentLocation path=""F0.SEC2.Tabulate_1.SEC1.FTR.TXT1"" rsid=""682754094"" tag=""ROM"" fid=""0""&gt;_x000D_
  &lt;param n=""_NumRows"" v=""1"" /&gt;_x000D_
  &lt;param n=""_NumCols"" v=""15"" /&gt;_x000D_
&lt;/ContentLocation&gt;'"</definedName>
    <definedName name="_AMO_ContentLocation_682754094_ROM_F0.SEC2.Tabulate_1.SEC1.HDR.TXT1" hidden="1">"'&lt;ContentLocation path=""F0.SEC2.Tabulate_1.SEC1.HDR.TXT1"" rsid=""682754094"" tag=""ROM"" fid=""0""&gt;_x000D_
  &lt;param n=""_NumRows"" v=""1"" /&gt;_x000D_
  &lt;param n=""_NumCols"" v=""15"" /&gt;_x000D_
&lt;/ContentLocation&gt;'"</definedName>
    <definedName name="_AMO_ContentLocation_892561996_ROM_F0.SEC2.Tabulate_1.SEC1.BDY.Cross_tabular_summary_report_Table_1" hidden="1">"'Partitions:2'"</definedName>
    <definedName name="_AMO_ContentLocation_892561996_ROM_F0.SEC2.Tabulate_1.SEC1.BDY.Cross_tabular_summary_report_Table_1.0" hidden="1">"'&lt;ContentLocation path=""F0.SEC2.Tabulate_1.SEC1.BDY.Cross_tabular_summary_report_Table_1"" rsid=""892561996"" tag=""ROM"" fid=""0""&gt;_x000D_
  &lt;param n=""_NumRows"" v=""31"" /&gt;_x000D_
  &lt;param n=""_NumCols"" v=""15"" /&gt;_x000D_
  &lt;param n=""tableSig"" v=""R:R=31:C=15:FCR'"</definedName>
    <definedName name="_AMO_ContentLocation_892561996_ROM_F0.SEC2.Tabulate_1.SEC1.BDY.Cross_tabular_summary_report_Table_1.1" hidden="1">"'=6:FCC=2:RSP.1=1,V,5;2,H,14:RSP.2=2,H,2;4,H,2;6,H,2;8,H,2;10,H,2;12,H,2;14,H,2:RSP.3=2,H,2;4,H,2;6,H,2;8,H,2;10,H,2;12,H,2;14,H,2:RSP.4=2,H,2;4,H,2;6,H,2;8,H,2;10,H,2;12,H,2;14,H,2"" /&gt;_x000D_
  &lt;param n=""leftMargin"" v=""0"" /&gt;_x000D_
&lt;/ContentLocation&gt;'"</definedName>
    <definedName name="_AMO_ContentLocation_892561996_ROM_F0.SEC2.Tabulate_1.SEC1.FTR.TXT1" hidden="1">"'&lt;ContentLocation path=""F0.SEC2.Tabulate_1.SEC1.FTR.TXT1"" rsid=""892561996"" tag=""ROM"" fid=""0""&gt;_x000D_
  &lt;param n=""_NumRows"" v=""1"" /&gt;_x000D_
  &lt;param n=""_NumCols"" v=""15"" /&gt;_x000D_
&lt;/ContentLocation&gt;'"</definedName>
    <definedName name="_AMO_ContentLocation_892561996_ROM_F0.SEC2.Tabulate_1.SEC1.HDR.TXT1" hidden="1">"'&lt;ContentLocation path=""F0.SEC2.Tabulate_1.SEC1.HDR.TXT1"" rsid=""892561996"" tag=""ROM"" fid=""0""&gt;_x000D_
  &lt;param n=""_NumRows"" v=""1"" /&gt;_x000D_
  &lt;param n=""_NumCols"" v=""15"" /&gt;_x000D_
&lt;/ContentLocation&gt;'"</definedName>
    <definedName name="_AMO_RefreshMultipleList" hidden="1">"'Partitions:2'"</definedName>
    <definedName name="_AMO_RefreshMultipleList.0" hidden="1">"'&lt;Items&gt;_x000D_
  &lt;Item Id=""491813943"" Checked=""True"" /&gt;_x000D_
  &lt;Item Id=""341359601"" Checked=""True"" /&gt;_x000D_
  &lt;Item Id=""562203052"" Checked=""True"" /&gt;_x000D_
  &lt;Item Id=""236213733"" Checked=""True"" /&gt;_x000D_
  &lt;Item Id=""892561996"" Checked=""True"" /&gt;_x000D_
  &lt;Item I'"</definedName>
    <definedName name="_AMO_RefreshMultipleList.1" hidden="1">"'d=""682754094"" Checked=""True"" /&gt;_x000D_
  &lt;Item Id=""345997829"" Checked=""True"" /&gt;_x000D_
  &lt;Item Id=""435179702"" Checked=""True"" /&gt;_x000D_
&lt;/Items&gt;'"</definedName>
    <definedName name="_AMO_SingleObject_236213733_ROM_F0.SEC2.Tabulate_1.SEC1.BDY.Cross_tabular_summary_report_Table_1" hidden="1">Municipalities!$B$3:$P$264</definedName>
    <definedName name="_AMO_SingleObject_236213733_ROM_F0.SEC2.Tabulate_1.SEC1.FTR.TXT1" hidden="1">Municipalities!$B$268:$P$268</definedName>
    <definedName name="_AMO_SingleObject_236213733_ROM_F0.SEC2.Tabulate_1.SEC1.HDR.TXT1" hidden="1">Municipalities!$B$1:$P$1</definedName>
    <definedName name="_AMO_SingleObject_341359601_ROM_F0.SEC2.Tabulate_1.SEC1.BDY.Cross_tabular_summary_report_Table_1" hidden="1">'Summary Tables'!$B$3:$P$14</definedName>
    <definedName name="_AMO_SingleObject_341359601_ROM_F0.SEC2.Tabulate_1.SEC1.FTR.TXT1" hidden="1">'Summary Tables'!$B$16:$P$16</definedName>
    <definedName name="_AMO_SingleObject_341359601_ROM_F0.SEC2.Tabulate_1.SEC1.HDR.TXT1" hidden="1">'Summary Tables'!$B$1:$P$1</definedName>
    <definedName name="_AMO_SingleObject_345997829_ROM_F0.SEC2.Tabulate_1.SEC1.BDY.Cross_tabular_summary_report_Table_1" hidden="1">'Public Corporations'!$B$3:$P$52</definedName>
    <definedName name="_AMO_SingleObject_345997829_ROM_F0.SEC2.Tabulate_1.SEC1.FTR.TXT1" hidden="1">'Public Corporations'!$B$266:$P$266</definedName>
    <definedName name="_AMO_SingleObject_345997829_ROM_F0.SEC2.Tabulate_1.SEC1.HDR.TXT1" hidden="1">'Public Corporations'!$B$1:$P$1</definedName>
    <definedName name="_AMO_SingleObject_435179702_ROM_F0.SEC2.Tabulate_1.SEC1.BDY.Cross_tabular_summary_report_Table_1" hidden="1">'Summary Tables'!$A$25:$I$39</definedName>
    <definedName name="_AMO_SingleObject_491813943_ROM_F0.SEC2.Tabulate_1.SEC1.BDY.Cross_tabular_summary_report_Table_1" hidden="1">Nationals!$B$3:$P$54</definedName>
    <definedName name="_AMO_SingleObject_491813943_ROM_F0.SEC2.Tabulate_1.SEC1.FTR.TXT1" hidden="1">Nationals!#REF!</definedName>
    <definedName name="_AMO_SingleObject_491813943_ROM_F0.SEC2.Tabulate_1.SEC1.HDR.TXT1" hidden="1">Nationals!$B$1:$P$1</definedName>
    <definedName name="_AMO_SingleObject_562203052_ROM_F0.SEC2.Tabulate_1.SEC1.BDY.Cross_tabular_summary_report_Table_1" hidden="1">Provincials!$B$3:$P$130</definedName>
    <definedName name="_AMO_SingleObject_562203052_ROM_F0.SEC2.Tabulate_1.SEC1.FTR.TXT1" hidden="1">Provincials!$B$133:$P$133</definedName>
    <definedName name="_AMO_SingleObject_562203052_ROM_F0.SEC2.Tabulate_1.SEC1.HDR.TXT1" hidden="1">Provincials!$B$1:$P$1</definedName>
    <definedName name="_AMO_SingleObject_682754094_ROM_F0.SEC2.Tabulate_1.SEC1.BDY.Cross_tabular_summary_report_Table_1" hidden="1">'Extra-Budgetaries'!$B$3:$P$266</definedName>
    <definedName name="_AMO_SingleObject_682754094_ROM_F0.SEC2.Tabulate_1.SEC1.FTR.TXT1" hidden="1">'Extra-Budgetaries'!$B$271:$P$271</definedName>
    <definedName name="_AMO_SingleObject_682754094_ROM_F0.SEC2.Tabulate_1.SEC1.HDR.TXT1" hidden="1">'Extra-Budgetaries'!$B$1:$P$1</definedName>
    <definedName name="_AMO_SingleObject_892561996_ROM_F0.SEC2.Tabulate_1.SEC1.BDY.Cross_tabular_summary_report_Table_1" hidden="1">'Higher Education Insitutions'!$B$3:$P$33</definedName>
    <definedName name="_AMO_SingleObject_892561996_ROM_F0.SEC2.Tabulate_1.SEC1.FTR.TXT1" hidden="1">'Higher Education Insitutions'!$B$268:$P$268</definedName>
    <definedName name="_AMO_SingleObject_892561996_ROM_F0.SEC2.Tabulate_1.SEC1.HDR.TXT1" hidden="1">'Higher Education Insitutions'!$B$1:$P$1</definedName>
    <definedName name="_AMO_SingleValue_236213733_TaskState" hidden="1">"'Partitions:14'"</definedName>
    <definedName name="_AMO_SingleValue_236213733_TaskState.0" hidden="1">"'SASUNICODE7V1rUxvHEp3Pqcp/UJGUnbhsZMDY4dpOSkjCpgyCSIIknygQgqisV5Cw47qV/35Pn5nRvh96sEpuplRIuzs93T09fWZ6Xssb9ZP6Uw1UX5XUJ9VVd2qiemqkhuqt2lBbalM9x28JKUPVwfNrpA7VLVPv1VTdqGfqB1z/pH5UX6uv1BvVVpfg8RF5hrgaIKfQtkA9wOcSEr4gTaiuILUL2o2ZbKF8AZk7lGtlC7+B4VLB36aqq'"</definedName>
    <definedName name="_AMO_SingleValue_236213733_TaskState.1" hidden="1">"'3f4tpImuK6RUwc8euDbVU+R7zxUnleg2wJP4bxL7kJVhWZ9lOQetKLrEN9Ssjtw75PiFPeiaw/8PyD1CySPILdLriJtFzbowhYdaH6l9vD9Qm1D1h7uNmaWOWfpe7OSV8Glz6sO5Gktw1ab4m6KuwuUvMbrS8NnksI5yKWOuyltMSbVhPwaoL0z9pXyN0gr9x3cT3hnJUqOqdFX6nFIunJO+S1aTntPtxCJdfCWEuonRUg8UZ/pOcVY9BRp'"</definedName>
    <definedName name="_AMO_SingleValue_236213733_TaskState.10" hidden="1">"'87fxkTPNe6C4IQZ2QCcne+U073O2KfJ79X/n+Unzsv9WBJyYeE36g1FAm1vjW3G1k5UrnOOMPc8xSy16HnCPodcjh/MfzHqrqOx5ecWhKtqbpEmMzxFtFexu4jx2b0LbW/jCVL1HivTw0hblQXtyTr3jO8ljjszpxmj5FuWYX7ND+vqA8UAWj/cccWn6fNRJ+snu+lOuELbI8yTWl9N5hOn1ybmfzRiwG1OitonPo5Ky84bz1ExkekCUDXg'"</definedName>
    <definedName name="_AMO_SingleValue_236213733_TaskState.11" hidden="1">"'XztOg18fJy5M7fx3qaPSOek8SsNZmyXT0GtypK+/WiItmS8CMzABNIbPLGRXvLRQl4rETaWOy/TaPrtFedMKR0xVH+F2OneZpJfLkj8YfQfo2vX7MEfyU+NM9T54WpbwQdhzS/j1I02PfvpFWmv0KvR7Z6zhYMHnP+Mu+B2fi0OfQ59C3EvR1lZ5PujZz73puaeLDo2DuE+VPlT0l7q012HlYh0iHSIfI5REpJfg8W4GJvpGihFQpxUfXCz'"</definedName>
    <definedName name="_AMO_SingleValue_236213733_TaskState.12" hidden="1">"'rMOcytBHOS73f6m5xS6IE22h86rDmsOawtj7WxGfFN+ZZP0bUDLXpqaHzQPw78g+O+8SzqdBh0GHQYXB6D+j27El3atSeHtodHW5r98q9IpHHJY/Gq0uP9lrJvkrK7RvJjaz4+0fx5V5LLC66Iu1VEt4roVhFdP7uaflZ2n2zzDfauR3Txp8NFGBdbDhcOFw4XAVzsuP7CjaAecASVvRvdUqbtcO8bD/EozuktWudbU9/+vdkljp1K6jv12'"</definedName>
    <definedName name="_AMO_SingleValue_236213733_TaskState.13" hidden="1">"'BcXPVZPffdbvvsdk/69Kpl9yEnvGvZzfsh9W1q3overLC91Vev0y2oyz/rksrLyrMssK2OZ+ehlZeebh3vMdz7H4TmK1ni6pFMwbzLoVnkOqknPHNECHeU/42dPah3TFoIezU+fhsr7v8c2cec/ZyZaeWdq2zNL234qeNZ0HjnXLOMG25Xh7D1+/nNji5XIXrcg88NSOoc5RTXejpx0S66f8ozfj+p/'"</definedName>
    <definedName name="_AMO_SingleValue_236213733_TaskState.2" hidden="1">"'I2CmR1QWU8Kf1Rns2oLvX6hD8CymnBXVLFTiMSQegn8bNXqKq2qBsv0WbkD+Bf7Ej73nRWtR41W1ELkHLK1I3cfVEbiux/ItXOn7BvjVC5FfQXmPUOpfWPPSu1WgyyFy1fHknOlF6PEO8troF8XyB/RBsUhd/Yp7sU4Ldy9QP82C7OLhf3148HQoEg2e1PX44wA57xk3XECPLvsa4XldUMQg0dgnxloX5FJU5FCBJIlxbTw2KUTqGe6uGT3'"</definedName>
    <definedName name="_AMO_SingleValue_236213733_TaskState.3" hidden="1">"'o0opciUDvfZFhMaXvMBIWORe4vkTE2CPffiHyJd+Ad+J5xdhe2rJTtCwabVVc1QpCmeBqjLx3RJkdwRTb3x2aNnV1PW051zjHUutIdkzfnwLt842JbG7/WCjMUY80j/EsyMd7vsEUXcpNfoKj1fBY1RuPaurw2FNopswhug7wJ7Rl9QTPm5D3Gb810Go/n8xK+QQ0j9Q3GI/X1GtzVcFVcDTzVv0X0UAFvXAdv29B9we0HUHK68B1ifX7G2'"</definedName>
    <definedName name="_AMO_SingleValue_236213733_TaskState.4" hidden="1">"'jqzCM9qO65KxjFttjDVJkmHvAXPk9jpWu9/fU9n/bx+HoSS1uiheJQ8UR9l5hDPmk9VprFthHtbKlX1Md7+leKfvajfSRvbQjHA6Q3QNUA+o7VS3hOKaNMya1xdpl+ePASfZ/oL21fu3MCrb3eNNlPykg7ZpwpfisxZztFerDNCWN+H3cjzmlFR81j2P+ez+44L2FnUw5BWzGtjkQetr3Ts1Pa5humV+5myG9wTilJfoVP+6Cb0Ee1Bke0W'"</definedName>
    <definedName name="_AMO_SingleValue_236213733_TaskState.5" hidden="1">"'ZftrXet2+AR44P88v02P6KM6cK6JGtgpQdrOK2191OGe34Z8wkuGjnLnMyryZHUslykfXxnIoFl+Lxn31pjK56PV3kOi5Zz1X0ydRrvJtPmnae0ufx9sn0Wrif99JxjHbHBgDNaFpFC8zyGy/zzqHlyhGdT5xsR9cnZRk03s15f7qRMB4Eni8Zz80XrD61Tea4aSYpMgx7Zo+csnv9LxEbHQMSZmVmSWOScfUzdxLvjWZ8Q9chgfOnRtnNF'"</definedName>
    <definedName name="_AMO_SingleValue_236213733_TaskState.6" hidden="1">"'ipsJbWt6yf1yKplxprXJIpLSsBgu+aqjY1kN2MfThqGscp51kVJcZGieNi4Je86iHlaFDc44RyfxbYXzxu3ZnJ3zMOdhYQ/LosxuBb22N18fW2VML7H137ufTZ6NWUcPmzxDsw5toqua+bX4FqPCXa58r06f6LruPPrsrlSXrDXueTTbWsJO/4SYKBlj8X2V13Ys219VcSU2nCRaaXU91mKyslrP9fRbi5XlIlP/pPmDd7y/x5PwKN3qccQ'"</definedName>
    <definedName name="_AMO_SingleValue_236213733_TaskState.7" hidden="1">"'RkJ6hsFxseZr4vsOvoK5nUOXlLFEjnbcUmNOJ98tVzPp0oe8Iz64NzsPj8BtGBRMVHYknW8ajWax2HjouDVrTv3bpUO5Qvk6Ux8VUDuWLodzGhDLP4fpwh+51o7uBZ5+5ZyguHheJt0rPV9pxjEP+4siXdbIm6JpmTlOsum/m0l074NqB9bUDaeNxh/jFEN/ifmQ3XncY/3tg3Pqjnv9zqH7I2f2yzzeS88XNUqbN1/vX7U946qkW8A8/t2'"</definedName>
    <definedName name="_AMO_SingleValue_236213733_TaskState.8" hidden="1">"'DOEak3jM9ccVR3w5RfOOfwwZdmseFPGbAn0DrIWtl+ChZP1R7nZLegpd3b5PE4B1V0N8UdfczuZFxcxrWxQRv0Y2XP+kjZx/w+VfaM2YR2vE7Fl5wZ++LjUeNpNn+74u3dCHt4sDaSnj+Ud8juqLy+kbSLKuwpeq1UVuIrrJ+oxxwBx/9RsvvQv7ehhDx/sjaGZq+2PrsX9Ku8XhNsU+LqW8o+Nv5uy38AuX0T4bRog6nSJyOlxXjEtNepV'"</definedName>
    <definedName name="_AMO_SingleValue_236213733_TaskState.9" hidden="1">"'I/wrXe1RWl/VXIi06MQ245xpSnbLG2XLYL4uJceTy/7j8I0HVjnhvaR35fqGfi9oo2eqRe434PNnsFSN3guqTuwzC5b5g7ydJDyCn8vI7LKsdLCVP6yWkuH8/h3hEWl5OEQzuVftfFGn8E8wTWtqNw8PNLkJpf2d7ZKl8ROl1Fymuy8Zfb6QS8CKHEHZnq+FnHYN956xN+PmbksXZJ2FdisFlOyrHzhHI1I/eT3/Cv68C68XHuwePk2eO3R'"</definedName>
    <definedName name="_AMO_SingleValue_341359601_TaskState" hidden="1">"'Partitions:16'"</definedName>
    <definedName name="_AMO_SingleValue_341359601_TaskState.0" hidden="1">"'SASUNICODE7V1tcxo5Etbnrbr/QPmukksqMfFbbC7JbmFeHFcw9gL27n1y2Zh4qYBhDU7WdXX//Z5uSUjzPszgYfeiogzSTKu7JfUjtV79Xvwk/hBjMRIl8VUMxL2YiaGYiDvxQWyILbEp3uC3hDd3oo/nN3h7J2757YOYi8/itThA+Cfxo/ib+EG8Fz1xBR5fkOYOoTFSEm0X1GN8riDhEe+I6hpSB6DdWMgmyl3I3GG5WjbxGysuVfxti'"</definedName>
    <definedName name="_AMO_SingleValue_341359601_TaskState.1" hidden="1">"'oY4wreWNEO4zpz64DEE34F4hXQXvvzsg24LPInzHnMnqho0GyEnD6AlXe/wTTm7B/cRU5whTroOwf8T3j5C8gRyB8yVpO2hDAYoiz40vxYVfO+KbciqILaxKJkLzv1wkfMauIw41Ic8qaW/1OaIzRG7RM7rHL5SfGYxnL1cGojNuSymTDVjfm3Q3qvypfy3mZbifcRnHNMSKcVc6Uv1eMd05ZTyu1xy0noGhUhsgDflUD4pQuKp+MaWU0yJ'"</definedName>
    <definedName name="_AMO_SingleValue_341359601_TaskState.10" hidden="1">"'vMYveQ4VhHYRryD+GmmuuNwoRO9ol+AB3tBp/F2k3QrIKodK81PZedUl7U9j7yIOSknDwZ/KXu02s3beNN5dCUG5aXjEyY3O7W/cKl0xdqTnEic7bZ6Nx2H8rBKfD4hP12UcjpS1tvj3S2IqTRelHe33r4fkLCmdP0U7UD/pLZ9ahQGevcH3NUr7Nb7fAgN9tnxCxS5CFbw9gAxp+Qfcfmzxaca3sPsBEPD/ZvlR61nfKwJOlWdM/cHEo82'"</definedName>
    <definedName name="_AMO_SingleValue_341359601_TaskState.11" hidden="1">"'tsq2w2klK5U9xzj3PCeea9GzyLnHTI/vTNxe9VVD2srzCUBXsTeIkhqcItgr6BEqacu9A21vYwlx8xBvq4aktSoP26JTylFCUxbTUefxg/rJyTK/ZMdv6mP2BJB4feaZK0qejjtKPzn6d8c6KLvM8DbXleB5+ennW+2c12h6E5Kin/POgpOS0/jR15ZnaJ1n8adps9WHy0qROX4fSG71nvWcRWLNPgnrPWtBtUGHebAmYoTm2OWQOeN7K3J'"</definedName>
    <definedName name="_AMO_SingleValue_341359601_TaskState.12" hidden="1">"'tUYjz2A21Mst2m0TXYi8545HTNcykDHjst00qkSR/0P7z0Pbb6Kc+VzBl/sudJ06KUM2HHIe37QZoc+46UtNLil+jlyF6fq7tGmiGPHc04zqHPoc+hLz/6aFQmz0TKFQ45tzSz8EiY+8ry50Lfa2JWdPSMt0OkQ6RDZH5EUg6+Lda6gncolfCWcvHF9YIOcw5zK8EcpfuN7Y1Odw1BG+wPHdYc1hzW8mNtqkZ8c76XmnTtQ4uh2jny6BkH/'"</definedName>
    <definedName name="_AMO_SingleValue_341359601_TaskState.13" hidden="1">"'s7jvunC63QYdBh0GMyPQXkzPHmXeu3Joe3p0RZXfulXJOK4pCnxmpDj/a7QdxrqXSPpsbUcn2D6tCvJ5Ywr4m4V0a0iulVE18+upp+t8C6UN6H7rlyP6PzP7x0XYbuyHC4cLr53XOw4XDhcOFwEcFFxuHC4cLjw4GKb98A7XDhcOFz4ceHG3Q4XDhdeXOy4/sLhwuHChwvpRe05XDhcOFwEcLHvcLFiXLgVfZ0++XYETRl348JIWYihuGBr'"</definedName>
    <definedName name="_AMO_SingleValue_341359601_TaskState.14" hidden="1">"'kTrfqvq27woo8Vo+/Z/H59Y63XPxyopv++I7vnjFikukeOM2vx3Pe93feOP7CL8QJXXuPuq/PNqaP+U5Ralb0eez8ktd1bmUvJossx8/r6w0+5Dzysiz/zKv7HT7zp7zf+AMay+CrUE4XdStL+8T6FZ570+HLXPCJdAX9u1h+maiEy4LQo/kJ2//oXveNtH7HuG7x2/IsoK3zW0iZt+rRFqZm/p6i5LW/aD3Brtl5NxwHje4Xblb/Och+56'"</definedName>
    <definedName name="_AMO_SingleValue_341359601_TaskState.15" hidden="1">"'kbDnS4S5kfsqls59TUOPtwM1O0fVTXvD7UfwP'"</definedName>
    <definedName name="_AMO_SingleValue_341359601_TaskState.2" hidden="1">"'nuHdBJgZMiqLyeHP4hzl2oXtX4pj8Cwmn1XRKVTiCSQeg38PNXqGUK1A2XYJtyH/En9kx+Z50VrUOVQrRG6Tc0tSDxFqget6Sr6LkIy3wa9RiPwq8ttCrn/hmqferQpdjpGqgScX/L4IPY4gr4d+kUq+yTZIJdIQvyJOpdNFbBf10ymoXAz+14cHo0ORaDBS12OPY6R8YL/hEnoMuK8hnjcFeQzkjX1lX+uSuRTlOVQhiXxc7Y/NCpF6jtg'"</definedName>
    <definedName name="_AMO_SingleValue_341359601_TaskState.3" hidden="1">"'New8ytySXPNAHyzMsJvd99oRJziXCV/AYh8x3VIh8SjfmGFleMWVPbdkZWhaJthpC9YJQRriaIu09o0yPYIrt745Vm7q6nracapyjqaUnO2XbnwPty42JdGp7LOTnKEeaJ3jm5WOeb/AbmctN/nhHq/6xqhmPSmr/2JNo5pyCdB3jj2jL4iWedyDvG37roJV2Plvk8iVonom/YzxeF+9UqIqQGVt8EP+BJ1BFD9zA7wfQ/A5NJ5DwzhP+L7'"</definedName>
    <definedName name="_AMO_SingleValue_341359601_TaskState.4" hidden="1">"'iFcZJ+RhyXHv9e8XzAPxX9Cx/vV6G8Zf5su1gul+E4fBlKW+KSDEPPS2gdlYI+cT1bXLlswyvaEvusj10W0frpj7SlvDVn9I9uoZP1P3hy7V9E2kbPaotOobXpYaNtoox3J+x7UltFfmgvRjrhbsKcbdxRyn9D6wbnwowympBQ46fPEZLt1QjhkkVjp+3gKY0O28ilt8XztziHiE0YQcEx+xTpH/jZPc+K6LmcY9BWVZtHfo9ubeXcmKzdD'"</definedName>
    <definedName name="_AMO_SingleValue_341359601_TaskState.5" hidden="1">"'eUTDBLkt3lGK0p+lZ+OQDdjy5catLh2Btzam7DsASbsnaSXb9dui2XMM+sSrYGW7rWluL7GpvT7HTTiPEf9tlPmOZpXh8dxebmQ/3+k/JA8fD5yz17n0UM6XuUlSrScqu6j7KTLGsj55HD7MG1Gk1v6MaOC9J3xXCZpF5+XNP6Fpu7wu2XnZXUq2wfRz/yWIZ9e8NiONB1z7nUbQDRvQrgsP2+cJoV/9ni5EeCIOWsv8fOitaUY5anpeZLV'"</definedName>
    <definedName name="_AMO_SingleValue_341359601_TaskState.6" hidden="1">"'f11udPLUOpWXqpEoT9xrkUO2nOzpHwNldAIMnqv+i3yqC+4/G8q/ny56oaBFev1pQ9tL5RlvRrTm8Tm35VQT/WpdJlkkxWHRn/NVjwZo9eMQT9uKssbzyllycZmgedw4zG85WS2shjI457EB+elVnifvCT1H6SzMWZjfwpIok1tB0/am62NrPF6hccOfu5+Nnn1aRw8bPSO1Dm2Cq7jptfgHRrx7vNK/On2C69jL6LO3Ul2S1vSX0WxrxeX'"</definedName>
    <definedName name="_AMO_SingleValue_341359601_TaskState.7" hidden="1">"'kXQtfRpO3OTT5K3hn0WgP7zVNK5a356whRGU4iyyl1fWd2WQltePr6UGz5eUyUf+oMfERxx/wxD9DofVo8VhMzs5oLjo/HXzf45dQN1SoMilLrJFMW/LMnIXbpX9uLcuM1wD6TvDsRuHcPwfxmf2TmUgeuZuSMTTZauepPWRvadqrxg7lDuXrRHmYd+dQng3l2julGRfXhzt0rxvdbTz7xru1wkYGJPFWyJlTPaJyyM+OfFqN7ICuo2ZXqV'"</definedName>
    <definedName name="_AMO_SingleValue_341359601_TaskState.8" hidden="1">"'QP1ay+awdcO7C+diBuZsAhPhviu7wT3I3XHcb/HBjX9ihnIh2qs6Ga9mm0uR93iHaIXi+izZy5Q/NTrhqWLbuITtfjuku3BmjvBTLpbAszT7sxfOz9kV4+JZQ/1RXZ2OfY+ksnqcl2M8ezCeudLOGBrbq1QHzYXk2/JcWXocFNcHUnbWmf8jndugeFNjdvyglTbyhkXvNsmMzrLzxX+8l6p1sg+82YPWipA+12OIxp8c5EhVfVtqCl3nlre'"</definedName>
    <definedName name="_AMO_SingleValue_341359601_TaskState.9" hidden="1">"'FyAKrhr7V7VSjunjBtVBj3QTxc9HeV9yt9nQp+KnnE53sS2YnTK+dHiUefz13brbfb7+S3AWxtRz5/KOmhHbVrbiNp567cUuduF9lJVuX6CFtNCi/kvQfvg7d1pJaT5g2vjTp0ukqfNvXaV1mq82Ayrb8r7VNm7zn8TckdqZNjlMpgLufeS2uZn/O5dLNUzfMs910HaXwXdIWAoqGynCEnKHud2wG0v2bh5H05Pe1b9NAM+ub8j9lA2O2Jf'"</definedName>
    <definedName name="_AMO_SingleValue_345997829_TaskState" hidden="1">"'Partitions:14'"</definedName>
    <definedName name="_AMO_SingleValue_345997829_TaskState.0" hidden="1">"'SASUNICODE7V1tUxtHEp7Pqbr/sMVd2YkrRsaGEM52UkISNmUQRBIk94kCSRCV9RYk7Liu8t/v6Wd2tO8vWolVcpmiLO3u9PTbdE93z8zKb9SP6nc1UkPlqE+qr+7VTA3URI3VW7WldtS2eoFvBy1j1cXzHlrH6o6tD2qubtVz9T2uf1Q/qH+or9Qb1VHXwPERfca4GqGnwLYBPcLfNSh8QZtA3YBqH7BbC9oCuQuar0jX0BZ8IxdLFf+2V'"</definedName>
    <definedName name="_AMO_SingleValue_345997829_TaskState.1" hidden="1">"'UO9w6ehNMN1nZi6wDEA3r76Fv0uQ/LsA24HOAXzHrELVA2cDSHJA2CF1zE+RbJ7YB8S4hz3wusA+D+g9QsoT0C3T6xCbQ866EMXXXB+ow7wuategtYB7rYWmrmk9IOF5DVgGfKqC3qay7DW5rib4+4Kktd5fe3imaVgDmJp4G5OXUwJNSO+JmDvXf2K/E3Cyn0X9zPeGYrSY+7yK+M4JlwlJ/02Naetp18KxQZwi4T6SRkUz9RnWk45Gj1H'"</definedName>
    <definedName name="_AMO_SingleValue_345997829_TaskState.10" hidden="1">"'YPviAwdouwXUc0DsoG2fMPtovwaGHqD+3yw/aV327+oBZ26+JvFgEuDmzrWtuNHJ6hXuccHIc0qphc8jnjH0InK4/9EiWkVpL4srzqui0SSNYnyP6KxgThPn0XsL3N7BFubqPVokwstclMfbk3vqE99JFnPivt0Yla8oxvycHdPWR8wHsnC8Z8Wl4fNBJ/Enp+vPuUPYJs6zWFtOxxGG12/O/eTWgP0YiTpufh6llN033KfuZqZH9LIR78J'"</definedName>
    <definedName name="_AMO_SingleValue_345997829_TaskState.11" hidden="1">"'9mrT6OHp5eucfQ52N3pPvWYKvdSiZzl6DJ3XltzXislkHPiMrQHPQ7HNFxfsVCof+2I3MMdl2m4fXaBSdsXK6YYXfZ+20zCyRp380/wjCd2j1U1bwc/qfjjx5ZpRKId+xnvb38TRd+w5das7iW+B1Za/zYPHJB+Zf5ndwZtb7rPdZ71uL9/WVXk/quWvvem1p5vNH8blPpD9X5i1xb6/BrMNaj7QeaT1ydY8UCT4vdmCiv0jhoFWk+GijoP'"</definedName>
    <definedName name="_AMO_SingleValue_345997829_TaskState.12" hidden="1">"'U563Nr8Tnp9yvtTd5SGAA2Gg+tr1lfs762uq9N3Ypvzl/5FF674GKgxq4N+uvA31j3TRdZp/VB64PWB1f3Qf07u5Jdmr0n622P721p+su/I5GGJY/Ga0rX+21lfknKnBrJ71vL4Yn2z7uTXCm4I253Ee0uot1FtHF2PXFWTrTJmbZXNiLaiPhIETH7dKGBTDuxOHQtxIO4pLVonu/c8faftXMYCx31tXrqs/On6hvluOfGkn4b0t/zMffZn'"</definedName>
    <definedName name="_AMO_SingleValue_345997829_TaskState.13" hidden="1">"'6JOLEZhlf3F1amua19lVU6WWU9elVaedbRVaayyfrAq7Xx101P+Rmecv0a9MR4u6dTymwy4dZ5bb9EyJ9RAV/nfyTAn60+pC4enMwWfPr2e9/+K2cad/72AufK/A9VZaNrEoeC7QcvQ6VHGLc4r48XvLvnP+ReTyFy3QfPDSjyHMUU5fhl5MyF5fCoLfD+o/wE='"</definedName>
    <definedName name="_AMO_SingleValue_345997829_TaskState.2" hidden="1">"'2wQ+M6BXliPhT+oCem3D9q/UMXCWI2dVtUqleAqKx8DfwYie46pWIm2/hpugf4V/Ysfe87K5qPOqVgrdI0orVA9xdQKsm9F8G1f6vgl8jVLoVyHvCaT+mSMv0a0KXo7Rq4Enl2wvg493oNdBXBTNH9EGRSMN9QvuRTtt3O1ifFol6cXz/835g8dDmd7gUd2MPY7Q84F5wxX46DPWCM5eSRmDZGOfmGtdEUtZmUMVlCTHNfnYrBSqF7jrMXv'"</definedName>
    <definedName name="_AMO_SingleValue_345997829_TaskState.3" hidden="1">"'Q0gpdyUAffJlhOdJ3mQkLnStcXyNjHBDvsBT60m/EO7G8cnQvc9k5ZhbtbTVc1UvyMvGrKfre08tMBVNuvDt259T1RdpKrjrHQOtMdkrbn8Pbl6uJTG9/LRTGqCvNUzwL4vGeb7FFS7nNv2C1Gq5VvXpUQ4drT4GZs4fwOsI/ga2oZ3jeAr3P+K4DVtv5bCHlM8A8Uf9EPV5Xr92rKq6C1cxb9V9kA1VE4Qa+3wLuN3A7AZXXgWuH4/sfwD'"</definedName>
    <definedName name="_AMO_SingleValue_345997829_TaskState.4" hidden="1">"'TYRyKojtxVVLFtRpga28QC/sDft7HUNd/+8V6O+3j/ehYL61BDcV7xTH2d2EP+0iJWmsZeItvZUfvkx3v6Rwp/5k/bSN7REIxHaG8CqgnvO1XfwXKcDJmSZ+Nsmb5/dIm+SbSXjm/eOQPXXjRNtpMK2k6ZZ4rdSs7ZSaEenHPCPn+IuwnXtKJV8xT6f+Cze65LmNWUY8BW3VlHMg8z3+nVKa3zLTcq9zPoN7mmlES/yqdDwM1oo5qDE+qsz'"</definedName>
    <definedName name="_AMO_SingleValue_345997829_TaskState.5" hidden="1">"'/nWu9Zz8IT5QX76fp2fkMa8MC/JHBjqwRFOm+39kOHILzWf+EUzp8zJuFqspFbFIvPjOzcTWAXPe8bWOmfxfLgqS2i0kmvsk6HTcLfYtuw6penlj8nmWXic9NNL1jqigxFXtIxHCsyLGCzLr6Pm6RFeTV2uIhoSs8mabhdRX+5EpqPAk6L53HLZ+mPzVFlqRJIy06BFDmg5xft/iejoFB5x4a4sSS5yyRjTcPPd6SImRC0ymF96sJ1cmeJ2'"</definedName>
    <definedName name="_AMO_SingleValue_345997829_TaskState.6" hidden="1">"'wtyaLrmfTjUzzzQ6KUIpzRfDkq87O5bdgEM8bbqQNa6zFpHiKoPztLokbDlFLawGHVxwjU7y2yrXjTuLNTtrYdbCwhaWBZk9C3pzb74YW2NOL7n1nzvOJq/GbCLCJq/QbIKb6K5mfi7+hapwjzvf6+Mnuq+7DD97a+Ula497Gc52VtDTXyEnSvax+FjlzR2rxqsarkSHs0QtrS9iFaOVNXtuJm4Vk+Uqk/+k9YN3vH/Ak3CVbvg4YQWkVyg'"</definedName>
    <definedName name="_AMO_SingleValue_345997829_TaskState.7" hidden="1">"'MFiNPC5/3+BavG7he5fV0yJHu6wTWdOLtch2rPn3wO8Gznuvn4Tr8llnBTEUr8WTNeDDFRuex89KgNv17l9bLrZdv0svjcirr5cW83OSEss5hY7j17k17dxPPPvPMUFw+LhTvlF6vNHWM9fzini/7ZC3Atdw1TdHqobuWbucBOw9sbh5Iq8etxxfz+DbPI9t63fr4n8PHjT3q9T/r1Y+5ul/x2UZyv7hVyrT1ev++/RnfeqoH7MOPLdhzQu'"</definedName>
    <definedName name="_AMO_SingleValue_345997829_TaskState.8" hidden="1">"'gt12ZuWNXdsuVnrjl88LUZ3/C3jBgJNA+yV3aY4ovn6oBrsjvg0pxt8nBcAip6muKeNmZOMhan0XN10AH8VJl3fUT2KT/PlXnHbEY99lL9S94Z++LDUefbbP55xTu7Ebbw4GgkPX8s65DTUXltI+kUVdhS9F6p7MRXOT5RizmBH/9byelD/9kGB31+52iM3bPa+t29oF3ltZrgnBI33iL71LV3I/8R6A7dDKdNHcyVfjNSZownbHudCvUEn'"</definedName>
    <definedName name="_AMO_SingleValue_345997829_TaskState.9" hidden="1">"'/pUWxT2FyVvZHoQotsprjRkh9L2OSOIjXvt8fBy/igMswft7EHaG2hmF7ieQ0fyHuM+rnbVd+oV9CVvdnZpH/pKTsa/AsQBYXfYN0yrEkstDOWX1Wg63Md/IixKJQ+GcC//ro1XfQb7BPe0onTz4Eijmyztr5yVruk7fWbJabTzyuzFQS8DcHgCM71fm344dK31hN8fM3sZuCTuqtBZPUayrH7hHs3I+OS3/BfQ8C7suEdf79Lee7D8Pq9u'"</definedName>
    <definedName name="_AMO_SingleValue_435179702_TaskState" hidden="1">"'Partitions:16'"</definedName>
    <definedName name="_AMO_SingleValue_435179702_TaskState.0" hidden="1">"'SASUNICODE7V1tc1q3EtbnO9P/wLidpM00Jn5LzE3SDgaTeIKxC9htP3lsTFwmYKjBST2d+9/vsyuJo6PzJg740Huj8QDSOavdlbSPtHr1G/Gz+EuMxFCUxGfRF3diKgZiLG7FW7EhtsSmeIHfEt7cih6eX+Ptrbjht/diJj6K52If4Z/FT+Ib8S/xRnTFJXh8QppbhEZISbQdUI/wdwkJD3hHVFeQ2gftxlw2Ue5C5g7L1bKJ30hxqeKzK'"</definedName>
    <definedName name="_AMO_SingleValue_435179702_TaskState.1" hidden="1">"'Q7FO3xrSVOE68ypBx4D8O2LH5Hu3MrPK9BtgSdx3mPuRFWDZkPk5B60pOstvilnd+A+ZIpTxEnXAfh/wNsHSB5Dbp+5krQ9lEEfZdGD5leigu9dsQ1ZFcQ25iVzzrkfzHNeA5chh3qQJ7W0S22G2AyxC+S8zuFLxWeawjnM5RCxGZfFhKmmzK8F2jtVvpT/FtNSvIf4lGNaIqWYKX2pHm+Zruwov8MlJ62nX4jEQ/CmHMonRUg8EV/Ycoop'"</definedName>
    <definedName name="_AMO_SingleValue_435179702_TaskState.10" hidden="1">"'vaNdgvt4Q2fld5F2KyKrHCvNpjLzqkvaTmPuIo5KceFgpzJXu4NZu3Ca8K6EqFwXHmlyk3P7B7dKl4wd6bmkyXbNc+BxBH5Wic8HpKfrMA6Hylqb/PspM5WmS9KO9vvXY3KWlc5O0YrUj7vlU6vQx7MX+L5CaT/H90tgoMeWT6jYRaiCt/uQIS1/n9uPLT5r+BJ23wcC/t8sP2k962tFwInyjKk/GIe0uVG2FVc7WansFGfc8xxzrknPBu8'"</definedName>
    <definedName name="_AMO_SingleValue_435179702_TaskState.11" hidden="1">"'SD3pkO31j3ltFZS/KKw5V0d4kTWJ8imiroE+guJR7G9rewBZm4j3eUA9PbZEL2pNTylNCSRbTVKflo/nLy9FdsyO29RH7A1k83vNMlaR3o07Sj85+nfLOig7zPIm15XQeNr08if2LGm33Y3LUVf55VFJ2WjtNXXmm5kkWO02LrT5Onktq9zqU3ugd6z1NwFqXcya91/BZC7qrKc6bLQEzNMc2g8w+z1sFtxqVGI+9SBuTbbcuukZ70SmPnK'"</definedName>
    <definedName name="_AMO_SingleValue_435179702_TaskState.12" hidden="1">"'54LqXPY6dFWgmX9FH/I0zfZauf8FzJjPEnex6XFqWcCzseaV8P0uTYd6iklea/RC9H9vpc3RXSDHjsGIzjPPo8+jz6lkcfjcrkmUi5wiHnlqYGHglzn1n+TOhbR4IVHT3j7RHpEekRuTwiKQdf5mtd0RuOSnhLufjke0GPOY+5lWCO0v3B9kanuwagjfaHHmseax5ry2NtokZ8M741mnTtQYuB2jnyEBoH/snjvsnc6/QY9Bj0GFweg/Led'"</definedName>
    <definedName name="_AMO_SingleValue_435179702_TaskState.13" hidden="1">"'vIu9dqTR9vjoy2t/NxXJNK4uJR4Tcjxfkfom/j0rhF3bC3GJ5redSW5nHNF3K8i+lVEv4ro+9nV9LMV3oXyInbfle8Rvf/5teMibleWx4XHxdeOix2PC48Lj4sILioeFx4XHhchXGzzHniPC48LjwsbF37c7XHhcRHGxY7vLzwuPC4sXEgvas/jwuPC4yKCi1ceFyvGhV/R1+mzb0fQlGk3LgyVhQQU52wtUucbVd/mXQElXssvie/FU2Od'"</definedName>
    <definedName name="_AMO_SingleValue_435179702_TaskState.14" hidden="1">"'7qn40YhvW/EdK14x4hIp4bjJbyf0Xvc34fgrhH8QJXXuPun/R5qaP+Y5Ralb0eezlpe6qnMpy2qyyH78ZWW57ENeVsYy+y+Xle2274zQE99eRFuDeLqkW1/eZNCt8t6fNlvmmEugJ8zbw/TNRMdcFoQeyU/e/kP3vG3yf7ff5LuSpmxZ0dvmNhEz71UirYKb+rrzktb9YPgGu0XkXHMeN7hduZ3/5yHznqR8OdLhDmR+WEpnm1NU4+3IzU7'"</definedName>
    <definedName name="_AMO_SingleValue_435179702_TaskState.15" hidden="1">"'J9VOe8/tJ/Bc='"</definedName>
    <definedName name="_AMO_SingleValue_435179702_TaskState.2" hidden="1">"'0VO8GwMzA0ZlMTn8RZyhXDuw/QtxBJ7F5LMq2oVKPIbEI/DvokZPEaoVKNss4RbkX+BDdhw8L1qLOodqhchtcG5J6gFCTXBdT8l3EJLxFvgdFiK/ivw2ketfueapd6tClyOkOsSTc35fhB7vIK+LfpFKvsE2SCVyKH5DnEqng9gu6qddULkE+F8fHgIdikRDIHU99jhCynv2Gy6gR5/7GuJ5XZDHQN7YZ/a1LphLUZ5DFZLIx9X+2LQQqWe'"</definedName>
    <definedName name="_AMO_SingleValue_435179702_TaskState.3" hidden="1">"'IXbP3IHNLcskDvTc8w2Jy32NPmORcIHwJj3HAfIeFyKd0I46R5RVT9tSWnaJlkWirIVQvCGWEqwnS3jHK9Aim2P7uSLWpq+tpy07jHE0tPdkJ2/4MaF9sTKRTm2Mhm6McaR7jWZhP8HyD38hcbvJfeLRqj1WD8aiktseeRDPjFKTrCB+iLYtneN6GvC/4rYNW2vl0nstnoHkivsV4vC5eq1AVoXgLfSv+hldQRW98iN+3oP8TWo8h7XUo/B'"</definedName>
    <definedName name="_AMO_SingleValue_435179702_TaskState.4" hidden="1">"'/wjeNaYm3iLHARzt8n8qa/tH4kTco2fJAtjNefWfJKGdKSW69safuWrB8w9o+TJuvRtP/FajMYKa6iBqWlunNKylHXaClOUG5B/5eckzLeHbNnSC0JeYndFNmEijFzNlFBKX+HztKegzFAAxJq/PQpQrI1GSJcMmjMtG08pbFbC3kMt0d2e3CA2Jjnu6Ij6gnS3/OzO56z0DMtR6CtqhaJvBLdFsqZK2lfG6rH7mfIb/F8U5L8Kj8dgm7KS'"</definedName>
    <definedName name="_AMO_SingleValue_435179702_TaskState.5" hidden="1">"'JEaNLl2+twWB2HZPo/Zd3CXb9Zuk2XMcuuSrIGWHraltJ7ApLS9AhoPnqF+W455TubV5lHWslzIO3+nvIRl+LznfrfOvr0br/ICJVp2qvskO+mwBnK2N94+gjajwX3IiFFB+k55ppG0S8+LS++vqdv8btFZU53K9BD0M9sy5NNzHnmRpiPOvW4DiOZFDJfFZ3VdUthzu4uNz4bMWftwH+etLcUoT43Qk7ze5WJjh8fWqbxQjST5yWGLHLDl'"</definedName>
    <definedName name="_AMO_SingleValue_435179702_TaskState.6" hidden="1">"'5E//ECmjY2DwTPVf5Nedc/95qLzvybwXilpk2NsNaLtOfutmQmuennNTTjXT69VlkkdSGhbtnK/aV6e1iQM8bSnKGs/65snFRYbmaaMk23LyWlgNZXDGM4Y0VqjyLHZ3PoPoLcxbmG1hWZTZrWDQ9rr1sTUerdC44Z/dzybPDa2jh02eL1qHNtE1VnctvsOYe4/X4VenT3SVeRF99laqS9aK+yKaba24nMIr1Yto8nIJTf4XvLNktMf3mkE'"</definedName>
    <definedName name="_AMO_SingleValue_435179702_TaskState.7" hidden="1">"'rtmzPWUOIynCaWEqr6zvzycpqx9fTg+bLy0Wm/klj4nccv8cTe4ZC69HksZicndFcdH7a+L7DL6FuoFAVpCyxRjJtKTRzFm+X9txanhmvPvQd49m1wrk9B/GR/ZOpyB65ByUT0OSrncf2kMOlaa7pepR7lK8T5XHenUd5PpRr75RmXHwf7tG9bnS38OwL76WKGxmQxBshZ071iMojPz/yaTWyDbq2ml2lUj1Qs/q+HfDtwPragbSZAY/4fI'"</definedName>
    <definedName name="_AMO_SingleValue_435179702_TaskState.8" hidden="1">"'jv8D5tP173GP9nYFzbo5yJ9KjOh2rap9Hiftwj2iN6vYgO5sw9mh9z1bBs2EVyui7XndsaoLkXKEhnWljwtJPCx9wfGeZTQvlTXZGNfUytPzdJDbabGZ6NWe9sCfds1c054uP2atqWlF6GAW6iqzuupX3Cp2jrIRSa3MIpx0y9oZB5xbNhMq+/8lztB+OdboHMNyP2oKUOtNvhIKXFOxUVXlXbgpZ672/A4xxU0V1rd6pWWkvKuFZl0AX9Z'"</definedName>
    <definedName name="_AMO_SingleValue_435179702_TaskState.9" hidden="1">"'N7TUd4n/H0q9JnlKZfjdWorRmeQHwwedT4dbbbewX4/2wLCtZH0/LGsg3bUutpG0s5b21LkbhfaS1Xl+olaTBMt5r8F7d42d6eVkOYvro1bdfZHngUP25Wr1YSxGVfflPeJsned/wbkDtXIsMNlMBNy7yW1zU/43etUqif4lnuuo7S/CTrhH1BQ2U4QkpRdzm2f216y8eB9PD3tWbVp+nyufkfsoWx2xCvxHL/kOVQQ2kW8gvhzpLnkcqMQ'"</definedName>
    <definedName name="_AMO_SingleValue_491813943_TaskState" hidden="1">"'Partitions:14'"</definedName>
    <definedName name="_AMO_SingleValue_491813943_TaskState.0" hidden="1">"'SASUNICODE7V1pbxtHEu3PC+Q/DLSBnTVi0ZIlO17bCSiSkgVLlEJSSvaTIJGUQ5hXRMqOEeS/76vX05z74JAa5mgQInumq+vqqq7qY0Zv1A/qNzVSQ+WoT6qv7tRMDdREjdVbtaV21LZ6hl8HNWPVxf0easfqA2vv1VzdqqfqO5R/UN+rr9S/1BvVUdfA8RFtxiiN0FJg24Ae4XMNCl9QJ1A3oNoH7NaCtkDugeZz0jW0Bd/IxVLF37Zqq'"</definedName>
    <definedName name="_AMO_SingleValue_491813943_TaskState.1" hidden="1">"'CN8G0ozlOvE1AWOAfD21bdodxmS5yXgdoBTMO8Tu0DVwNkQktwDVngd41skuwP2ISHOcS28DoD/PWq/gPIEdPvEKtT2oYM+dNEF5zfqFb731C5ovcLV1kIzl5R+sJC8BixDlrqgp7kMa22OqzmuriB5neVrF88sBXMQSwNXc+piSqgZ8TUBe+fqV+RvElauu7ie8cpQlBZzl1/pxzHhKjnpt6k5bT39Uig2gFsk1HfKoHimPtNyytHoOeom'"</definedName>
    <definedName name="_AMO_SingleValue_491813943_TaskState.10" hidden="1">"'lv8Cd/Zo+a9Q20VJRpEufGQPf/Jcr4wjL1D3d7P8pHXZf6oHnLn5msSDSYCbD65txfVOVqtwiwtGnlNKLXwe8oyhF5HD7Q8X0SpKe1lccV4VjSZpFONbREcFc5o4j95b4PYDbGGu3qFGIryMRXm8PbmlPvGdZDEn7tONUfmKYszP2TFtfcR8IAvHO864NHw+6CT+5HT9OXcI28R5FmvL6TjC8PrJuR/dOWA/RqKOm59HKWW3Dbepu5npIb1'"</definedName>
    <definedName name="_AMO_SingleValue_491813943_TaskState.11" hidden="1">"'sxKtwmyatPo5entb5+1Bno3fke5bgax1KprPX4EldebdGXDbrwGdkBWgOmn2uqHhvoXDoj93IGJNtt3l4jUbRGWdON5zh9zl3WmaUyNM+mn8E4Tu0+iln8HP6n448eUaUSiHfsZ72z/E0PfcdutScxa/A65m9zoPFJ++Zf5n34Mys91nvs963Fu/rK72e1HPX3vXa0sznj+Jzn0h/rsxT4t5eg1mHtR5pPdJ65OoeKRJ8XuzARN9I4aBWpP'"</definedName>
    <definedName name="_AMO_SingleValue_491813943_TaskState.12" hidden="1">"'hoo6D1Oetza/E5afcL7U2eUhgANhoPra9ZX7O+trqvTd0Z35xv+RReu+BioMauDfrngb9y3jddZJ3WB60PWh9c3Qf1e3YluzR7T9bbHt7b0vSXf0ciDUt227x7uJWCe9FZO3FvYyjZ3bu/3u5dmzuxR3zP2TIWanfwbIxbJmbIORB9nsxGo79fNMo+U2cg087pDd2+8SAu2U/aZ8x45T9h5iAOOeqxz7oeK8c9J5X0LkSHI56jvgHsQ+4rP'"</definedName>
    <definedName name="_AMO_SingleValue_491813943_TaskState.13" hidden="1">"'8a8qBiFVfbTVqe6rn2EVTlZZv10VVp51o1WpbHKfHlV2vnmCY/5Tso4T436YTxc0indNxlw6zyn3aJlTqiBrvI/g2BOkp9SF+I9Gp8+rZ33f6Ns48p/Dn6u/M/8dBaaNmN/8FmYZej0KOMWx5Xx4j1D/nPtxSQy5TZovl+J5zCmKMe7kZP4yf1TWeD7Xv0f'"</definedName>
    <definedName name="_AMO_SingleValue_491813943_TaskState.2" hidden="1">"'8JkBvbIcCX9UF9BrG7Z/pY6Bsxw5q6pVKsVTUDwG/g569BylWom0/Rpugv4V/sSOvftlc1FnqVYK3UNKK1QPUDoB1s1ovo2Svm4CX6MU+lXIewKpf2LPS3SrgpdjtGrgziXry+DjCPQ6iIui+UPaoGikoX7GtWinjas99E+rJL14/r85f/B4KNMbPKqbsccRWt4zb7gCH33GGsHZKyljkGzsE3OtK2IpK3OogpLkuCYfm5VC9QJXPWYPWlq'"</definedName>
    <definedName name="_AMO_SingleValue_491813943_TaskState.3" hidden="1">"'hKxnovS8zLEf6LjNhoXOF8jUyxgHxDkuhL+1GvBLLK0f3MpadY2TR3lZDqV6Sl4lfTdH2jl5mZjDlxrtjd0xdX6St5JrnGGidyU5p+3N4+3JzItPaPxcKY9QzzVPcC+Lx7m+xRku5zU9wthqeq3rzUQ0dnnsKzJwthNcR/gS2op7gfgv0PuO3Dlht57OFlE8A80j9G/PxunrtlqooBWczb9XvyAaqiMIN/L4F3K/gdgIqrwNlh/37P8A02E'"</definedName>
    <definedName name="_AMO_SingleValue_491813943_TaskState.4" hidden="1">"'YiqI7cVcxi24wwNdaJBfyBz7ex1DXf/v5ejvt4/3oSC+tQQ3Fe8UR9k9hCPmkRK01ju8h2dtRL8uPd/SOFP/PRNpK3NwTjIeqbgGrC+07VC1iOkyFT8micLdN3Dy7RfxLtpeMbd87AtRdNk+2kgrpT5plit5JzdlKoB8ecsM8f4GrCNa3orHkK/d/z3h3XJcxqyjFgq+6oI5mHGe/06pTW+ZYblfsZ9JtcU0qiX+XdIeBmtFHNwQl11ud46'"</definedName>
    <definedName name="_AMO_SingleValue_491813943_TaskState.5" hidden="1">"'5X1GDxhfpCfvl/nJ6QxL8xLMgeGerCH00Z7P2Q48sucT/yimVPmZFwtzqRWxSLj45GbCayC5x1ja52jeD5clSU0WsnV98nQabhbrFt2ndK08sdkcy/cT/ruJec6ooMRV7SMRwrMsxgsy6+j5mkRXk1dbkY0JGaTNd0uor5ciUyHgTtF87nlsvWH5qmyVI8kZaZBixzQcoq3/xLR0Sk84sJdWZJc5JIxpuHmu9NFTIhaZDC/9GA7uTLF7YSx'"</definedName>
    <definedName name="_AMO_SingleValue_491813943_TaskState.6" hidden="1">"'NV1yP51qZp5pdFKEUpovhiVfd3YsuwEHuNt0IWtcZy0ixVUG52nzkrDlFLWwGnRwwTU6yW+rXDfuLNbsrIVZCwtbWBZk9ijojb35YmyNOb3k1n/uOJu8GrOJCJu8QrMJbqK7mvm5+Bqzwn3ufK+Pn+i+7jL87K+Vl6w97mU421lBT3+FnCjZx+JjlTd2rBqvaiiJDmeJWlpfxCpGK2v03EzcKibLVSb/SesHR7y+x53wLN3wccIZkF6hMFi'"</definedName>
    <definedName name="_AMO_SingleValue_491813943_TaskState.7" hidden="1">"'MPC183+FXvG7gepXX0iFHuq0TWNOJt8t1rPr0we8E93qun4fn4bfMCmYqOhNP1owHU6x3HjovDWrTv3dpvdx6+Sa9PC6nsl5ezMtNTijrHDaGW+/etHc3ce8zzwzF5eNC8YPS65VmHmM9v7jnyz5ZC3Atd01TtHrgrqXbccCOA5sbB9Lm49bji3l8m+eR7Xzd+vifw8eNPer1P+vVD7m6X/HZRnK7uFXKtPV6/779GZ96qgfsw48t2HJC6C'"</definedName>
    <definedName name="_AMO_SingleValue_491813943_TaskState.8" hidden="1">"'3XZm44q7tlzU9cc3jvqzO+4a8ZMRJoHmSv7CDFF8/VK67J7oBLc7bJw3EJqOhpijvamDnJWJxGz9VBB/BTZZ71Edmn/D5X5hmzGfXYS/UveWbsiw9HnU+z+ccV7+xG2MKDvZF0/6GsQ05H5bWNpFNUYUvRe6WyE19l/0Qt5gR+/F8lpw/9ZxsctPmNvTF2z2rrZ/eCdpXXaoJjSlx/i+xT196N/IegO3QznDZ1MFf6yUgZMR6x7nUq1CN86'"</definedName>
    <definedName name="_AMO_SingleValue_491813943_TaskState.9" hidden="1">"'1NtUdiflTyR6UGIbqcoacgOpe1zRBAb9+rj4eX8URjmWj3H3616iY98P1V7uPMCWpJSD6V9lK6hsxtcP8Wd59DnLn5f4u4uLf0Z6sK0KrHUwlB+WY2mw238J8KiVPJgCLfy79p4s89gm+CeVpRuHhxpdJOl/YWj0jV9p88sOY12Xpm9OOhlAA5PYKa3a9MPh661nvD3Y2YrA5fEXRU6q8dIltUu3KIZ6Z/8li/2uw8Lvob9Co6nsOx9PhUs'"</definedName>
    <definedName name="_AMO_SingleValue_562203052_TaskState" hidden="1">"'Partitions:14'"</definedName>
    <definedName name="_AMO_SingleValue_562203052_TaskState.0" hidden="1">"'SASUNICODE7V1rUxvHEp3Pqbr/YYvcshNXjAIBbGI7KSEJTBkEkQRJPlEgCUdlvYKEHdet/Pd7+syO9v3QSix5TKmQZnd7+rXd090zs8tr9aP6Q43UUDnqo+qrOzVTAzVRY/VGbagttam+xa+DK2PVxfkero7Ve169V3N1q56rl2j/qH5Q/1FfqNeqo66B4wP6jNEaoafAtgE9wucaFD7jmkDdgGofsBsL2gK5A5rfka6hLfhGLpYq/jZVQ'"</definedName>
    <definedName name="_AMO_SingleValue_562203052_TaskState.1" hidden="1">"'x3h21CaoV0npi5wDIC3r75Bv8uQPC8AtwWcgnmX2AWqBs6GkOQesMLrGN8i2R2wDwlxjmPhdQD873D1MyhPQLdPrEJtFzroQxddcH6j9vG9o7ZBax9HGwvNXFL6wULyGrAM2eqCnuYyrLU5juY4uoLkdbavXTyzFMxBLA0czamLKaFmxNcE7J2rX5G/SVg57uJ4xiNDUXrMXX7lPo4JV8lJv03Naevpl0KxAdwioT5TBsUz9YmWU45Gz3Ft'"</definedName>
    <definedName name="_AMO_SingleValue_562203052_TaskState.10" hidden="1">"'vwf9a8vvo72D1jbtXSB3OIZ8h88e/v5plp80L/tv9YAzN1+TeDAJcPPeta24u5PVK9zjgpHnlFILn4fcY+hF5HD/w0W0itJeFlecV0WjSRrF+B7RUcHsJs6j9xa4fQ9bmKu3uCIRXsaiPN6e3FPv+E6ymBP36caofEUx5ufsmLY+Yj6QheMtKy4Nnw86iT/ZXX/OFcI2cZ7F2nI6jjC8fnLuJ7cG7MdI1HHz8yil7L7hPnU3Mz2kl414FO7'"</definedName>
    <definedName name="_AMO_SingleValue_562203052_TaskState.11" hidden="1">"'TpNXH0cvTO/891NnoHfmeJfhah5Lp7DW4U1ferRGXzTrwGZkBmoNmnzMq3lsoHPpjNzLGZNttHl6jUXTGyumGFX6ftdMyo0Se/tH8IwjfodVPWcHP6X868uQZUSqFfMd62r/H03TtO3SpOYtfgdeVvc6DxSfvmX+Z9+DMrPdZ77Petxbv6ys9n9Rz59713NLM54/icx9Jf67MU+LeWoOZh7UeaT3SeuTqHikSfFqswETfSOHgqkjxwUZB63'"</definedName>
    <definedName name="_AMO_SingleValue_562203052_TaskState.12" hidden="1">"'PW59bic9LvN9qbPKUwAGw0Hlpfs75mfW11X5u6Fd+cb/kUXrvgYqDGrg3668DfWfdNF1mn9UHrg9YHV/dB/Z5dyS7N2pP1tof3tjT95V+RSMOSR+M1pev9tjJvkjK7RvL71nJ4ov3zriRXCq6IZ60HvomhZNcQ/35riG2uBx/xbWvL+IldR7SRdpnIJXvaZFfbto2JNiY+UEzM3l9oINP2LA5dC/EgLmktmmczavp32zmIho566rPxp8px9'"</definedName>
    <definedName name="_AMO_SingleValue_562203052_TaskState.13" hidden="1">"'4wlvRfS4bjrqK8A+5Br7E9RIxajsMra4upU17Wmsiony8wlr0orzxzaqjRWmTtYlXa+mukp388Z56lRP4yHS9qx/DoDbp171lu0zAk10FX+5zHMrvpT6kK8R+PTO9fz/p+YTRz5nwmYK//zT52Fpk0ECj4XtAydHmXc4LgyXrxzyb/Hv5hEpt0GzXcr8RzGFOV4O/JUQvL9qSzw/aD+Dw=='"</definedName>
    <definedName name="_AMO_SingleValue_562203052_TaskState.2" hidden="1">"'Ap8Z0CvLkfAndQG9tmH7V+oYOMuRs6papVI8BcVj4O/gjp6jVSuRtl/DTdC/wp/YsXe+bC7qbNVKoXtIaYXqAVonwPo4mm+jpY+bwNcohX4V8p5A6p955yW6VcHLMXo1cOaS18vg4wj0OoiLovlD2qBopKF+wbFop42jHdyfVkl68fz/8fzB46FMb/CoPo49jtDznnnDFfjoM9YIzl5JGYNkYx+Za10RS1mZQxWUJMc1+disFKoXOOoxe9D'"</definedName>
    <definedName name="_AMO_SingleValue_562203052_TaskState.3" hidden="1">"'SCl3JQO99mWE50neZCQudK7SvkTEOiHdYCn3pN+KRWF45upex7Bwji/a2Glr1krxM/GqKvnf0MlPBlBvvjt0xdX2RtpKrzjHQOpOd0vbn8PblaiLT218LhTHqSvMU54J4vPMbvKKl3OQnWK2Ga1WvHtXQ4dpTYObsIbyO8CewFfUM51ug9wm/dcBqO58tpHwGmCfqS9TjdfXKbVXRClYzb9T/kA1UEYUb+H0DuN/B7QRUXgXaDu/vr4BpsI'"</definedName>
    <definedName name="_AMO_SingleValue_562203052_TaskState.4" hidden="1">"'9EUB25q6hi24wwNV4TC/gTn29iqWu+/fd7Oe7j/etZLKxDDcV5xTP1VWIP+aRFrDSNbSPb2VIvyI939s8U/sxH20jeuyEYD3G9CagmvO9U7cFynAyZkkfjbJlePrhEXyfaS8c37pyBay+aJttJBddOmWeK3UrO2UmhHhxzwj5/gKMJ57SiVfMU+r/nuTvOS5jZlGPAVt1RRzIPM97p2Smt8w03Kvcz6Dc5p5REv8qzQ8DNaKOagxPqrM/x1'"</definedName>
    <definedName name="_AMO_SingleValue_562203052_TaskState.5" hidden="1">"'mvrMXjC/CA/fb/OT0hjXpiXZA4M9eAdThvt/ZDhyC81n/hFM6fMybharKRWxSLj45GbCayC5y1ja52jeD5clSU0Wsl175Oh03C3eG3ZeUrTyx+TzbnwfdJnL1nriA5GnNEyHikw38ZgWX4eNU+P8GzqchXRkJhN1nS7iPpyJDIdBs4UzeeWy9YfmqfKUnckKTMNWuSAllO8/+eIjk7hERfuzJLkIpeMMQ03350uYkLUIoP5pQfbyZUpbiaM'"</definedName>
    <definedName name="_AMO_SingleValue_562203052_TaskState.6" hidden="1">"'remS++lUM/NMo5MilNJ8MSz5urNjWQ04wNmmC1njPGsRKa4yOE+rS8KWU9TCatDBBefoJL+tct64s5izsxZmLSxsYVmQ2aOgN/bmi7E15vSSW/+142zybMxjRNjkGZrH4Ca6qpmfi/+iKtzlyvf6+Imu6y7Dz+5aecla416Gs60V9PR3yImSfSw+Vnljx6rxqoaW6HCWqKX1RaxitLJGz8eJW8VkucrkP2n+4IjH9zgTrtINHyesgPQMhcF'"</definedName>
    <definedName name="_AMO_SingleValue_562203052_TaskState.7" hidden="1">"'i5Gnh+w6/4nUD16u8ng450n2dwJxOvF2uY9anD34nONdz/Txch98yK5ipaCWerBkPptjdeei8NKhN/9ql9XLr5Y/p5XE5lfXyYl5uckKZ57Ax3Hr3Y3t3E+c+cc9QXD4uFN8rPV9p6hjr+cU9X9bJWoBruXOaotUDdy7djgN2HHi8cSCtHrceX8zj29yPbOt16+N/DR839qjn/6xXP+TsfsVnG8n94mYp0+br/ev2Z3zqqR6wDz+2YM8JoT'"</definedName>
    <definedName name="_AMO_SingleValue_562203052_TaskState.8" hidden="1">"'dcm7lhVXfLKz9zzuGd75rxDf+VESOB5kHWyg5SfPFc7XNOdgtcmr1NHo5LQEV3U9zRxsxOxuI0eq4OOoCfKvOsj8g+5fe5Ms+YzajHXqp/yTNjn3046nyazT+ueHs3whYevBtJ5x/KOmR3VF7bSNpFFbYUvVYqK/FV3p+oxZzAj79XsvvQv7fBQZ8/eDfG7l5t/exe0K7yWk1wTIm73yL71LV3I/8h6A7dDKdNHcyVfjJSRownvPYqFeoJv'"</definedName>
    <definedName name="_AMO_SingleValue_562203052_TaskState.9" hidden="1">"'vWutijsL0qeyPQgRLdTtDRkh9L2OSKIjXvX4+Fl/1EYpq9e4ExX7UAvPbSfQ0P7fHLxOc7t4tND6xqfPXyeQ0uyL36P/fbxfQOoW0CFaVViqYWh/LIaTYf7+HeERankwRDu5V+18arPYJ/gmlaUbh4caXSTpf2No9I1fafPLDmNdl6ZvTjoZQAOd2Cm92vTD4eutZ7w90NmLwOXxF0VOqvHSJbVL9yjGbk/+S1fLH6Xe35fwp5vaflybpuW'"</definedName>
    <definedName name="_AMO_SingleValue_682754094_TaskState" hidden="1">"'Partitions:14'"</definedName>
    <definedName name="_AMO_SingleValue_682754094_TaskState.0" hidden="1">"'SASUNICODE7V1tUxtHEp7Pqbr/oOKu7MQVI0MgNmc7KSEJmzIIIgmS+0SBJIjKegsSdlxX+e/39DMz2vfVaiVWyWVKhbQvPf023dPdM7PLG/Wj+l0N1UCV1CfVU/dqqvpqrEbqrdpSO2pbvcBvCXdGqoPrXdwdqTvefVAzdaueq1c4/lH9oP6hvlJvVFtdA8dHtBnhaIiWAtsC9BCfa1D4gnsCdQOqPcBuzWkL5B5ofke6lrbgGxosFfxtq'"</definedName>
    <definedName name="_AMO_SingleValue_682754094_TaskState.1" hidden="1">"'7p6h29LaYrjGjF1gKMPvD31LdpdhuR5Cbgd4BTM+8QuUFVwNoAkD4AVXkf4FsnugX1AiHOcC6994P+Au19AeQy6PWIVavvQQQ+66IDzG3WA7z21C1oHONuaa+aS0vfnkleBZcCjDuhpLsNam+FshrMrSF7j8bXBM03BHMRSx9mMupgQakp8DcDeG/2K/A3CynkH51OeWYrSYmb4lX4cEa6ckX6LmtPW0yuEYh24RUJ9pQiKZ+ozLacYjZ7j'"</definedName>
    <definedName name="_AMO_SingleValue_682754094_TaskState.10" hidden="1">"'y5dneJ/zzj794gDtD2D31/iTsULsXtr/v1l+0rzs39UDzky+JvFgHODmzthWXO8sahVuccHIc0qphc8j7jH0InK4/dE8WkVpL4srzqui0SSNYnyL6KhgdxNn0XsT3N7BFmbqPe5IhJexKIu3J7fUO76TLObEPN0YlS8vxuycHdPWh8wHFuF4z4pLw2eDTuJPdtefc4WwRZxnsbacjiMMr5+c+8nUgL0YidomP49SWtw23KZmMtMjetmQZ+E'"</definedName>
    <definedName name="_AMO_SingleValue_682754094_TaskState.11" hidden="1">"'2DVp9HL0srbP3oc5G78n3NMHX2pRMZ6/Bnbrybo24bLYEn5EZoBlo9jij4r2FokR/7ETGmMV2m4XXaBSdsnK6YYXfY+20zCiRpX00/wjCt2n1E1bwM/qfjjxZRpRyLt9xnvb38TRd+w4MtdL8V+B1Za/zYPHJB+Zf9j04U+d9zvuc963F+3pKzyd1zdy7nlua+vxRfO4T6c+UfUrcW2uw87DOI51HOo9c3SNFgs/zFZjoGylKuCtSfHRR0P'"</definedName>
    <definedName name="_AMO_SingleValue_682754094_TaskState.12" hidden="1">"'mc87m1+Jy0+5X2Jk8p9AEbjYfO15yvOV9b3dcmpuKb8S2fwmsHXPTVyNigvw78jXXfZJ51Oh90Puh8cHUf1O/ZlezSrj05b3t8b0vTX/YViTQsWTReVbrebyn7Jim7ayS7by2HJ9o+60pyOeeKuFtFdKuIbhXRxdn1xFnZ0SZ72g5cRHQR8ZEi4uLdhRYybcfiwFiIB3FJa9E835n+9u+1KzEWltTX6qnPzp+qb1TJ7BtLejekv+VjrrM/R'"</definedName>
    <definedName name="_AMO_SingleValue_682754094_TaskState.13" hidden="1">"'Z2Yj8Iq64urU13XusqqnCwzn7wqrSzzaKvSWGX+YFXa2eqmp3xHZ5y/Rr0xHi5p1/KbBXDr3LfepGWOqYGO8j+TYXfWn1IX4j0an969nvV/xWzjzP9cwEz5n4FqzzVt41Dw2aBl6HQp4xbHldH8vUv+ff75JLLHLdD8sBLPYUxRjncjTyYk9095ju8H9T8='"</definedName>
    <definedName name="_AMO_SingleValue_682754094_TaskState.2" hidden="1">"'3hg+06dXFiPhT+oCem3B9q/UMXAWI2dFNQuleAqKx8DfRo+e46haIG2/hhugf4U/sWPvetFc1HhULYTuEaUVqoc4OgHWzWi+hSN93gC+eiH0K5D3BFL/zJ6X6FYBL8doVceVS94vgo93oNdGXBTNH9EGRSN19QvORTstnO2hf5oF6cXz/835g8dDkd7gUd2MPQ7R8oF5wxX46DHWCM5uQRmDZGOfmGtdEUtRmUMFlCTHtfnYtBCqFzjrMnv'"</definedName>
    <definedName name="_AMO_SingleValue_682754094_TaskState.3" hidden="1">"'Q0gpdyUAffJlhMdJ3mAkLnSscXyNj7BPvoBD60m7IM7G8YnQvY9k5RhbtbVUc1QryMvGrCdre08tsBVNsvDs2Y+r6Im05U51joXUmO6Htz+Dty9VEtrW/Fgpj1JXmKa4F8XjXt3hHS7nNT7BaDdeqXj2qocO1p8DM2EJ4HeJPYMvqGa43Qe8zfmuA1XY+nUv5DDBP1D9Rj9fUa3NUwVGwmnmr/otsoIIoXMfvW8D9Bm7HoPI6cFxi//4HMH'"</definedName>
    <definedName name="_AMO_SingleValue_682754094_TaskState.4" hidden="1">"'W2kQiqI3cFVWyLEabKe2IBf+DzbSx1zbe/v5fjPt6/nsXClqihOK94pr5ObCGftIiVprFdZDs76iX58a7+kcKf/WgbydobgvEI9xuAasD7TtX3sJzSApmSR+PFMr16dIm+SbSXtm/cOQPXXjRNtpMy7p0yzxS7lZyznUI9OOaEff4QZ2POaUWr5gn0/8Br95yXsLMpx4CtmFFHMg873unZKa3zLROVewvoNzinlES/wqsDwE1po5qDE+qsx'"</definedName>
    <definedName name="_AMO_SingleValue_682754094_TaskState.5" hidden="1">"'/HWO9Zj8Jj5QXb6fp2fkMYsNy/JHFjqwR5OG+39kOHILzWf+EUjo8zJuJqspFbFIuPjO5MJrILnPWNrjaN4NlzlJTRaztT3ydBpuJu8t+w8pW3lj8n2Wrif9NVL1jqigyFntKxHCsyLGCzLz6NmaRGeTV2uIhoQs82abudRX85EpqPAlbz53HLZ+mPzVF6qR5Iy06BF9mk5+dt/iejoFB5xYWaWJBe5ZIypm3x3Mo8JUYsM5pcebDtTprid'"</definedName>
    <definedName name="_AMO_SingleValue_682754094_TaskState.6" hidden="1">"'MLamS+6nU1mYZ1qd5KGU5othydedHctqwCGuNgxklfOseaS4WsB5Wl0Stpy8FlaFDi44Ryf5bYXzxu35nJ2zMGdhYQtbBLl4FPTG3mwxtsqcXnLrP3ecTZ6N2USETZ6h2QQ30VXN7Fz8C1XhPle+18dPdF13GX7218rLojXuZTjbWUFPf4WcKNnH4mOVN3asGq+qOBIdThO1tL6IlY/WotFzM3ErnyxXC/lPmj94x/MHXAlX6ZaPE1ZAeob'"</definedName>
    <definedName name="_AMO_SingleValue_682754094_TaskState.7" hidden="1">"'CYrHyNPF9j1/xur7xKq9liRzptqXAnE68Xa5j1qcHfse41jV+Hq7Db5kVTFW0Ek/WjAeTr3ceOy8NatO/dum83Hn5Jr08LqdyXp7Py21OKPMcLoY77960dzdw7TP3DMXl40LxTun5SlvHOM/P7/myTtYEXNPMaYpWD81cuhsH3DiwuXEgrR53Hp/P41vcj+zqdefjfw4ft/ao5/+cVz/m7H7ZZxvJ7eJmKdPm6/3r9md86qkWsA8/tmDLMa'"</definedName>
    <definedName name="_AMO_SingleValue_682754094_TaskState.8" hidden="1">"'G3jM3csKq75Z2fOefwwXfP+ob/zpCRQPMga2WHKb54rg44J7sDLu3eJg/HJaCiuynuaWN2J2N+Gl2jgzbgJ8o+6yOyT/h9ruwzZlPqsZvqX/LM2BcfjhqfZvOPK97ejbCFB3sj6fpjWYfsjspqG0m7qMKWotdKZSW+wv6JWswJ/PjfSnYf+vc2lNDmd/bGyOzV1s/uBe0qq9UEx5S4/hbZJ8berfxHoDswGU6LOpgp/WSkjBhPeO91KtQTf'"</definedName>
    <definedName name="_AMO_SingleValue_682754094_TaskState.9" hidden="1">"'OtdbVHYX5Q8kelBiG4nONKQbUrb44ggNu7dj4eX/UdhmJfQyC6+r6EXeYLsOXdBvlJ7ONrjrzzZecA1o1e81sWVF+p7Jc833uKzi6ObCK1yLLUwlF9Wq+lwG/+OsCiVLBjCrfyrNl71GWwTXNOK0s2CI41usrS/clS6pu/0mCWn0c4qsxcHvQygxB2Y6e1a9MOBsdYT/n5c2MrCJXFXgc5qMZItahdu0Yj0T3bLv4Wlf0er3qcti5WLRe8b'"</definedName>
    <definedName name="_AMO_SingleValue_892561996_TaskState" hidden="1">"'Partitions:14'"</definedName>
    <definedName name="_AMO_SingleValue_892561996_TaskState.0" hidden="1">"'SASUNICODE7V1rUxtHFu3PW7X/QcVu2YnLRhaBYNZ2UkISNmUQRBIk+4nCYoxV1itI2HGl8t9z7uluzXs0ejDKbrooSz0zt+9r7um+/ZJfqR/Vb2qg+qqkPitP3amJ6qmRGqrXaktV1LZ6ju8SngxVF/dv8HSobvn0Xk3VB/VMvUD5R/WD+qf6h3qlOuoaPD6hzhClAWoKbRvUA/xdQ8JXPBOq95DqgXZrJlsodyHzO8q1soXfwHCp4t+2a'"</definedName>
    <definedName name="_AMO_SingleValue_892561996_TaskState.1" hidden="1">"'qg3+LSSJijXyakLHj3w9dRT1LuM2LMPugp4Cuc9cheqGjTrw5J70IquQ3yKZXfg3ifFOa5F1x74v8PTr5A8glyPXEXaHnzgwRddaP5eHeBzV+1A1gGutmaeuaT1vZnlNXDps9SFPK1l1GtTXE1xdQXL6yxfGz6TDM5hLg1cTemLMakm5NcE7Z3xr9jfJK1cd3E94ZWVKDWmRl95j0PSlXPKb9NzOnq8QiQ2wFss1HeKkHimvjByivHoOZ6N'"</definedName>
    <definedName name="_AMO_SingleValue_892561996_TaskState.10" hidden="1">"'jyXBgI78Cs/xPgPFC4ONHdSRcoUty/9b5KfNy/5dEXBm8jXpD0YhbW5NbCW9nXm1ojUu2POc0mrR84h7DP0eOVr/aNZbxWUvyisJVfHeJEtico14q2B3E+fxewva3iIWpuotnkgPL21RHrSn19Q7vtMi5sScbozbtyzH/JodM9YHzAfm8XjLEZemz0edpp/srj/nCmGbPM8SYzmbR5Ren5z7yYwBvQSLOiY/j0uaXzdap24y0yOibMCraJ0'"</definedName>
    <definedName name="_AMO_SingleValue_892561996_TaskState.11" hidden="1">"'moz5JXp7a+d+hzkbvqPckBWsdWqaz1/BOXfltjaRstgTMyAzQFDI9zqj4v0JRIh67sTZmftzm0TXei044cnrPEb7HsdMirUSe+vH8I0zfYdSPOYKfEn+658nTopSXwo5D2t8HaXrs2zfSSrNvodcje50HCybvmX/Z38GZOPQ59Dn0rQV9ntLzSTdm7l3PLU0CeBTMfab8qbKnxP21BjsP6xDpEOkQuToixYIvsxWY+C9SlPBUrPjkekGHOY'"</definedName>
    <definedName name="_AMO_SingleValue_892561996_TaskState.12" hidden="1">"'e5tWBO6n1kvMkphR5o4/2hw5rDmsPa6lgbmxHflL/yKbp2oUVPDU0MBseBv3LcN55lnQ6DDoMOg6tjUP/OrmSXdu3Joe3h0Zblv/wrEllc8ni8pvR4v63sL0nZXSP5sbUYn3j9vCvJ5SVXxN0qoltFdKuIrp9dTz97wJ1sz9We6xFd/ulwEcPFvsOFyxQfKFOcv+vWUmbt5O2bCPEpLhktWudb876De1BLzBFL6hv1OND+P1ZPA9f7KH+rS'"</definedName>
    <definedName name="_AMO_SingleValue_892561996_TaskState.13" hidden="1">"'mZ/ZdpvqAY5PeR+FK1b0evwq0td1/rjqpossu6yqqw8882rylhlnm1V2fnmFx7zt2yT8BtHZzJd2u7+V3Po1nm+o8XIHNEDXRU8u2RPoJzSF4IezU+f8sj7fypt4yp4fka08s8Kdmaetv1S+AzdInJuaOMW25Xh7PfJgudhlrPIltuQ+W4lnaOc4hrvxE7wpL+f8ozfD+pP'"</definedName>
    <definedName name="_AMO_SingleValue_892561996_TaskState.2" hidden="1">"'gJkeUVmMhT+pC/i1jdi/UsfgWYydVdUqVOIpJB6Dfwdv9BylWoGygx5uQv4V/kkc+/eL1qLOUq0QuUe0VqQeonQCrpvxfBslfd0Ev0Yh8quw9wRW/8w3L71bFboco1YDdy75vAg93kBeB/2ieP6IMSgeaahfcC3eaeNqF++nVZBffPxvDg++DkWiwZe6mXgcoOY984Yr6OGxrxGeNwVlDJKNfWaudUUuRWUOVUiSHNfmY5NCpF7g6obZg7Z'"</definedName>
    <definedName name="_AMO_SingleValue_892561996_TaskState.3" hidden="1">"'W5EoGeh/IDIuxvstMWORcoXyNjLFHvv1C5Eu9Aa8k8orxvbRl52hZNNpqKNULQpngaoy6d0SZHcEU298dmzZ1fT1tOdc4x1LrTHbM2J8C7YuNiWzt4FgoylGPNE9xL8zHv7/FJ9rKbf6FR6vRsao/HtXU0bGn0ExZQ3Qd4J/QltUT3G9B3hd810Gr43wys/IJaB6pf2E8XlcvTamKUng081r9jmygil64ge/XoPsV2o4g5WWoXOL7/S9oGq'"</definedName>
    <definedName name="_AMO_SingleValue_892561996_TaskState.4" hidden="1">"'wjPajuuasYxbbZw9T4TCLgD/w9TZSu9Q6+78W0T8bXk0TaEj2UhIon6pvUGvKX1WNleWwH2U5F7VMf/+4fGfrZPx0jed+GcDzC8yaomkDfqfoekVOaY1N6azzfphcPbtG3qfHSCbQ7Z9Da703T46SMZ6fMMyVuJefsZEgPtzlRzB/iasQ5rfioeQz/3/PeHecl7GzKMWirptWRzMO2d3p2Svt8y/TK3hz5Tc4ppcmv8m4fdBPGqNbghD7z2'"</definedName>
    <definedName name="_AMO_SingleValue_892561996_TaskState.5" hidden="1">"'N76Zd0Gj5gf5Jcf9PkJZUyX1iVdAys9/IazWvsgZbTnlzGf4KKZ0+Z0Xi2OpFblIu3jG5MJrMLnLfvWOlvxfLzKC3i0nOvdp1Nn8W7x2aLzlLZWsE+296LvSd+95FhHfDDgjJZFpNA8T+Cy+DxqnhrR2dTFRkR9crZZ04dZry9XYtNR6M6y+dxi2fpD61Re6I2kZabhiOwxcpav/zXmo1Mg4sLMLEkucsk+pmHy3fGsT4hHZDi/9Gk7uTLF'"</definedName>
    <definedName name="_AMO_SingleValue_892561996_TaskState.6" hidden="1">"'7ZS2NdvyoJzq3DzT+mQZSVlYjFq+7uxYVgMOcbdpKGucZ13Giqs5mmeNS6KRs2yE1eCDC87RSX5b5bxxZzZn5yLMRVg0wuZRzm8F/bY3Xx9bY04vufVfu59Nn43ZRA+bPkOzCW3iq5r5tfg3RoV7XPlenz7xdd1F9Nlbqy7z1rgX0ayygp/+F3KidIwl91V+27Fqf1VDSXw4SfXS+nqs5WTNaz03028tZ8vVXP3T5g/e8Poed6KjdKvHCUd'"</definedName>
    <definedName name="_AMO_SingleValue_892561996_TaskState.7" hidden="1">"'AeobCcrH2tPB5h29BXc+gyq9Zoka6bik0p5Mcl+uY9fGg7wj3bgzOo+PwD8wKJio+Ek/3jE+z3Nt56Lw07M3g2qVDuUP5JlGelFM5lC+HcpsTyjyH68MdujeN7ibufeGeoaR8XCTeKj1faccxDvnLI1/WyVqga5k5TfHqoZlLd+2Aawc21w5kjccd4pdDfJv7kd143WH8r4FxG496/s+h+iFn98uB2EivlzRLmTVfH1y3P+Opp3ooPoLcwj'"</definedName>
    <definedName name="_AMO_SingleValue_892561996_TaskState.8" hidden="1">"'VHpN4yMfOeo7oPfPIz5xzeBZ5ZbASfDNgTaB1krewwA4vn6oBzshVoafc2+TwuQRXfTXHHGLM7GZeXcWN80AH9WNmzPmL7mJ/nyp4xm9CPN5n4kjNjXwM86jzNFmxX/L0b0QgPv420+w8VHbI7Km9spO2iikaKXiuVlfgq3088Yk6A4/8o2X0Y3NtQQp3f+DaGZq+2PrsXjqu8URNuU5Let9g+NvFu7T+C3L7JcNr0wVTpk5HSYjzis5eZV'"</definedName>
    <definedName name="_AMO_SingleValue_892561996_TaskState.9" hidden="1">"'I/wqXe1xWl/UXIi06cQ345R0pQdWuuxRZAY958n08v+oyiNB4/s8uxYBR7YVc+4f2QHPnqGq+95llFOdu6CzkPpGuUdXN2o7/Cvgk+5PojJKidKi1IFbbWejtYJ7giLS8nDIVoruGrjjz7DdcJrWnG5eXhkyU239iNbpWtix2OWnCU7r81+P+hnACXuwMyu1yYO+yZaT/j9aW4tS5emXRU+qydYNq9etEYz9n4WifwXiG+J5Of43me8e7B1'"</definedName>
    <definedName name="_AMO_UniqueIdentifier" hidden="1">"'a3a580e8-e99b-4460-819f-a883004ec44a'"</definedName>
    <definedName name="_AMO_XmlVersion" hidden="1">"'1'"</definedName>
  </definedNames>
  <calcPr calcId="162913"/>
  <customWorkbookViews>
    <customWorkbookView name="Simon Kgomo - Personal View" guid="{8AF07B17-1A48-43D5-AAB9-29D810D487F8}" mergeInterval="0" personalView="1" maximized="1" xWindow="-9" yWindow="-9" windowWidth="1938" windowHeight="1048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7" l="1"/>
  <c r="K28" i="17" s="1"/>
  <c r="L28" i="17" s="1"/>
  <c r="J26" i="17"/>
  <c r="K26" i="17" s="1"/>
  <c r="L26" i="17" s="1"/>
  <c r="E24" i="17"/>
  <c r="F24" i="17"/>
  <c r="G24" i="17"/>
  <c r="H24" i="17"/>
  <c r="I24" i="17"/>
  <c r="D24" i="17"/>
  <c r="J39" i="17"/>
  <c r="K39" i="17" s="1"/>
  <c r="L39" i="17" s="1"/>
  <c r="J29" i="17"/>
  <c r="K29" i="17" s="1"/>
  <c r="L29" i="17" s="1"/>
  <c r="J30" i="17"/>
  <c r="K30" i="17" s="1"/>
  <c r="L30" i="17" s="1"/>
  <c r="J31" i="17"/>
  <c r="K31" i="17" s="1"/>
  <c r="L31" i="17" s="1"/>
  <c r="J32" i="17"/>
  <c r="K32" i="17" s="1"/>
  <c r="L32" i="17" s="1"/>
  <c r="J33" i="17"/>
  <c r="K33" i="17" s="1"/>
  <c r="L33" i="17" s="1"/>
  <c r="J34" i="17"/>
  <c r="K34" i="17" s="1"/>
  <c r="L34" i="17" s="1"/>
  <c r="J35" i="17"/>
  <c r="K35" i="17" s="1"/>
  <c r="L35" i="17" s="1"/>
  <c r="J36" i="17"/>
  <c r="K36" i="17" s="1"/>
  <c r="L36" i="17" s="1"/>
  <c r="J37" i="17"/>
  <c r="K37" i="17" s="1"/>
  <c r="L37" i="17" s="1"/>
  <c r="J38" i="17"/>
  <c r="K38" i="17" s="1"/>
  <c r="L38" i="17" s="1"/>
  <c r="J27" i="17"/>
  <c r="K27" i="17" s="1"/>
  <c r="L27" i="17" s="1"/>
  <c r="D15" i="17" l="1"/>
  <c r="D16" i="17" s="1"/>
  <c r="E15" i="17"/>
  <c r="E16" i="17" s="1"/>
  <c r="F15" i="17"/>
  <c r="F16" i="17" s="1"/>
  <c r="G15" i="17"/>
  <c r="G16" i="17" s="1"/>
  <c r="H15" i="17"/>
  <c r="H16" i="17" s="1"/>
  <c r="I15" i="17"/>
  <c r="I16" i="17" s="1"/>
  <c r="J15" i="17"/>
  <c r="J16" i="17" s="1"/>
  <c r="K15" i="17"/>
  <c r="K16" i="17" s="1"/>
  <c r="L15" i="17"/>
  <c r="L16" i="17" s="1"/>
  <c r="M15" i="17"/>
  <c r="M16" i="17" s="1"/>
  <c r="N15" i="17"/>
  <c r="N16" i="17" s="1"/>
  <c r="O15" i="17"/>
  <c r="O16" i="17" s="1"/>
  <c r="P15" i="17"/>
  <c r="P16" i="17" s="1"/>
  <c r="C15" i="17"/>
  <c r="C16" i="17" s="1"/>
  <c r="Q9" i="23"/>
  <c r="R9" i="23"/>
  <c r="Q10" i="23"/>
  <c r="R10" i="23"/>
  <c r="Q11" i="23"/>
  <c r="R11" i="23"/>
  <c r="Q12" i="23"/>
  <c r="R12" i="23"/>
  <c r="Q13" i="23"/>
  <c r="R13" i="23"/>
  <c r="Q14" i="23"/>
  <c r="R14" i="23"/>
  <c r="Q15" i="23"/>
  <c r="R15" i="23"/>
  <c r="Q16" i="23"/>
  <c r="R16" i="23"/>
  <c r="Q17" i="23"/>
  <c r="R17" i="23"/>
  <c r="Q18" i="23"/>
  <c r="R18" i="23"/>
  <c r="Q19" i="23"/>
  <c r="R19" i="23"/>
  <c r="Q20" i="23"/>
  <c r="R20" i="23"/>
  <c r="Q21" i="23"/>
  <c r="R21" i="23"/>
  <c r="Q22" i="23"/>
  <c r="R22" i="23"/>
  <c r="Q23" i="23"/>
  <c r="R23" i="23"/>
  <c r="Q24" i="23"/>
  <c r="R24" i="23"/>
  <c r="Q25" i="23"/>
  <c r="R25" i="23"/>
  <c r="Q26" i="23"/>
  <c r="R26" i="23"/>
  <c r="Q27" i="23"/>
  <c r="R27" i="23"/>
  <c r="Q28" i="23"/>
  <c r="R28" i="23"/>
  <c r="Q29" i="23"/>
  <c r="R29" i="23"/>
  <c r="Q30" i="23"/>
  <c r="R30" i="23"/>
  <c r="Q31" i="23"/>
  <c r="R31" i="23"/>
  <c r="Q32" i="23"/>
  <c r="R32" i="23"/>
  <c r="Q33" i="23"/>
  <c r="R33" i="23"/>
  <c r="R8" i="23"/>
  <c r="Q8" i="23"/>
  <c r="Q131" i="22"/>
  <c r="R131" i="22"/>
  <c r="Q132" i="22"/>
  <c r="R132" i="22"/>
  <c r="Q133" i="22"/>
  <c r="R133" i="22"/>
  <c r="Q134" i="22"/>
  <c r="R134" i="22"/>
  <c r="Q135" i="22"/>
  <c r="R135" i="22"/>
  <c r="Q136" i="22"/>
  <c r="R136" i="22"/>
  <c r="Q137" i="22"/>
  <c r="R137" i="22"/>
  <c r="Q138" i="22"/>
  <c r="R138" i="22"/>
  <c r="Q139" i="22"/>
  <c r="R139" i="22"/>
  <c r="Q140" i="22"/>
  <c r="R140" i="22"/>
  <c r="Q141" i="22"/>
  <c r="R141" i="22"/>
  <c r="Q142" i="22"/>
  <c r="R142" i="22"/>
  <c r="Q143" i="22"/>
  <c r="R143" i="22"/>
  <c r="Q144" i="22"/>
  <c r="R144" i="22"/>
  <c r="Q145" i="22"/>
  <c r="R145" i="22"/>
  <c r="Q146" i="22"/>
  <c r="R146" i="22"/>
  <c r="Q147" i="22"/>
  <c r="R147" i="22"/>
  <c r="Q148" i="22"/>
  <c r="R148" i="22"/>
  <c r="Q149" i="22"/>
  <c r="R149" i="22"/>
  <c r="Q150" i="22"/>
  <c r="R150" i="22"/>
  <c r="Q151" i="22"/>
  <c r="R151" i="22"/>
  <c r="Q152" i="22"/>
  <c r="R152" i="22"/>
  <c r="Q153" i="22"/>
  <c r="R153" i="22"/>
  <c r="Q154" i="22"/>
  <c r="R154" i="22"/>
  <c r="Q155" i="22"/>
  <c r="R155" i="22"/>
  <c r="Q156" i="22"/>
  <c r="R156" i="22"/>
  <c r="Q157" i="22"/>
  <c r="R157" i="22"/>
  <c r="Q158" i="22"/>
  <c r="R158" i="22"/>
  <c r="Q159" i="22"/>
  <c r="R159" i="22"/>
  <c r="Q160" i="22"/>
  <c r="R160" i="22"/>
  <c r="Q161" i="22"/>
  <c r="R161" i="22"/>
  <c r="Q162" i="22"/>
  <c r="R162" i="22"/>
  <c r="Q163" i="22"/>
  <c r="R163" i="22"/>
  <c r="Q164" i="22"/>
  <c r="R164" i="22"/>
  <c r="Q165" i="22"/>
  <c r="R165" i="22"/>
  <c r="Q166" i="22"/>
  <c r="R166" i="22"/>
  <c r="Q167" i="22"/>
  <c r="R167" i="22"/>
  <c r="Q168" i="22"/>
  <c r="R168" i="22"/>
  <c r="Q169" i="22"/>
  <c r="R169" i="22"/>
  <c r="Q170" i="22"/>
  <c r="R170" i="22"/>
  <c r="Q171" i="22"/>
  <c r="R171" i="22"/>
  <c r="Q172" i="22"/>
  <c r="R172" i="22"/>
  <c r="Q173" i="22"/>
  <c r="R173" i="22"/>
  <c r="Q174" i="22"/>
  <c r="R174" i="22"/>
  <c r="Q175" i="22"/>
  <c r="R175" i="22"/>
  <c r="Q176" i="22"/>
  <c r="R176" i="22"/>
  <c r="Q177" i="22"/>
  <c r="R177" i="22"/>
  <c r="Q178" i="22"/>
  <c r="R178" i="22"/>
  <c r="Q179" i="22"/>
  <c r="R179" i="22"/>
  <c r="Q180" i="22"/>
  <c r="R180" i="22"/>
  <c r="Q181" i="22"/>
  <c r="R181" i="22"/>
  <c r="Q182" i="22"/>
  <c r="R182" i="22"/>
  <c r="Q183" i="22"/>
  <c r="R183" i="22"/>
  <c r="Q184" i="22"/>
  <c r="R184" i="22"/>
  <c r="Q185" i="22"/>
  <c r="R185" i="22"/>
  <c r="Q186" i="22"/>
  <c r="R186" i="22"/>
  <c r="Q187" i="22"/>
  <c r="R187" i="22"/>
  <c r="Q188" i="22"/>
  <c r="R188" i="22"/>
  <c r="Q189" i="22"/>
  <c r="R189" i="22"/>
  <c r="Q190" i="22"/>
  <c r="R190" i="22"/>
  <c r="Q191" i="22"/>
  <c r="R191" i="22"/>
  <c r="Q192" i="22"/>
  <c r="R192" i="22"/>
  <c r="Q193" i="22"/>
  <c r="R193" i="22"/>
  <c r="Q194" i="22"/>
  <c r="R194" i="22"/>
  <c r="Q195" i="22"/>
  <c r="R195" i="22"/>
  <c r="Q196" i="22"/>
  <c r="R196" i="22"/>
  <c r="Q197" i="22"/>
  <c r="R197" i="22"/>
  <c r="Q198" i="22"/>
  <c r="R198" i="22"/>
  <c r="Q199" i="22"/>
  <c r="R199" i="22"/>
  <c r="Q200" i="22"/>
  <c r="R200" i="22"/>
  <c r="Q201" i="22"/>
  <c r="R201" i="22"/>
  <c r="Q202" i="22"/>
  <c r="R202" i="22"/>
  <c r="Q203" i="22"/>
  <c r="R203" i="22"/>
  <c r="Q204" i="22"/>
  <c r="R204" i="22"/>
  <c r="Q205" i="22"/>
  <c r="R205" i="22"/>
  <c r="Q206" i="22"/>
  <c r="R206" i="22"/>
  <c r="Q207" i="22"/>
  <c r="R207" i="22"/>
  <c r="Q208" i="22"/>
  <c r="R208" i="22"/>
  <c r="Q209" i="22"/>
  <c r="R209" i="22"/>
  <c r="Q210" i="22"/>
  <c r="R210" i="22"/>
  <c r="Q211" i="22"/>
  <c r="R211" i="22"/>
  <c r="Q212" i="22"/>
  <c r="R212" i="22"/>
  <c r="Q213" i="22"/>
  <c r="R213" i="22"/>
  <c r="Q214" i="22"/>
  <c r="R214" i="22"/>
  <c r="Q215" i="22"/>
  <c r="R215" i="22"/>
  <c r="Q216" i="22"/>
  <c r="R216" i="22"/>
  <c r="Q217" i="22"/>
  <c r="R217" i="22"/>
  <c r="Q218" i="22"/>
  <c r="R218" i="22"/>
  <c r="Q219" i="22"/>
  <c r="R219" i="22"/>
  <c r="Q220" i="22"/>
  <c r="R220" i="22"/>
  <c r="Q221" i="22"/>
  <c r="R221" i="22"/>
  <c r="Q222" i="22"/>
  <c r="R222" i="22"/>
  <c r="Q223" i="22"/>
  <c r="R223" i="22"/>
  <c r="Q224" i="22"/>
  <c r="R224" i="22"/>
  <c r="Q225" i="22"/>
  <c r="R225" i="22"/>
  <c r="Q226" i="22"/>
  <c r="R226" i="22"/>
  <c r="Q227" i="22"/>
  <c r="R227" i="22"/>
  <c r="Q228" i="22"/>
  <c r="R228" i="22"/>
  <c r="Q229" i="22"/>
  <c r="R229" i="22"/>
  <c r="Q230" i="22"/>
  <c r="R230" i="22"/>
  <c r="Q231" i="22"/>
  <c r="R231" i="22"/>
  <c r="Q232" i="22"/>
  <c r="R232" i="22"/>
  <c r="Q233" i="22"/>
  <c r="R233" i="22"/>
  <c r="Q234" i="22"/>
  <c r="R234" i="22"/>
  <c r="Q235" i="22"/>
  <c r="R235" i="22"/>
  <c r="Q236" i="22"/>
  <c r="R236" i="22"/>
  <c r="Q237" i="22"/>
  <c r="R237" i="22"/>
  <c r="Q238" i="22"/>
  <c r="R238" i="22"/>
  <c r="Q239" i="22"/>
  <c r="R239" i="22"/>
  <c r="Q240" i="22"/>
  <c r="R240" i="22"/>
  <c r="Q241" i="22"/>
  <c r="R241" i="22"/>
  <c r="Q242" i="22"/>
  <c r="R242" i="22"/>
  <c r="Q243" i="22"/>
  <c r="R243" i="22"/>
  <c r="Q244" i="22"/>
  <c r="R244" i="22"/>
  <c r="Q245" i="22"/>
  <c r="R245" i="22"/>
  <c r="Q246" i="22"/>
  <c r="R246" i="22"/>
  <c r="Q247" i="22"/>
  <c r="R247" i="22"/>
  <c r="Q248" i="22"/>
  <c r="R248" i="22"/>
  <c r="Q249" i="22"/>
  <c r="R249" i="22"/>
  <c r="Q250" i="22"/>
  <c r="R250" i="22"/>
  <c r="Q251" i="22"/>
  <c r="R251" i="22"/>
  <c r="Q252" i="22"/>
  <c r="R252" i="22"/>
  <c r="Q253" i="22"/>
  <c r="R253" i="22"/>
  <c r="Q254" i="22"/>
  <c r="R254" i="22"/>
  <c r="Q255" i="22"/>
  <c r="R255" i="22"/>
  <c r="Q256" i="22"/>
  <c r="R256" i="22"/>
  <c r="Q257" i="22"/>
  <c r="R257" i="22"/>
  <c r="Q258" i="22"/>
  <c r="R258" i="22"/>
  <c r="Q259" i="22"/>
  <c r="R259" i="22"/>
  <c r="Q260" i="22"/>
  <c r="R260" i="22"/>
  <c r="Q261" i="22"/>
  <c r="R261" i="22"/>
  <c r="Q262" i="22"/>
  <c r="R262" i="22"/>
  <c r="Q263" i="22"/>
  <c r="R263" i="22"/>
  <c r="Q264" i="22"/>
  <c r="R264" i="22"/>
  <c r="Q265" i="22"/>
  <c r="R265" i="22"/>
  <c r="Q266" i="22"/>
  <c r="R266" i="22"/>
  <c r="R130" i="22"/>
  <c r="Q130" i="22"/>
  <c r="R129" i="22"/>
  <c r="Q129" i="22"/>
  <c r="R128" i="22"/>
  <c r="Q128" i="22"/>
  <c r="R127" i="22"/>
  <c r="Q127" i="22"/>
  <c r="R126" i="22"/>
  <c r="Q126" i="22"/>
  <c r="R125" i="22"/>
  <c r="Q125" i="22"/>
  <c r="R124" i="22"/>
  <c r="Q124" i="22"/>
  <c r="R123" i="22"/>
  <c r="Q123" i="22"/>
  <c r="R122" i="22"/>
  <c r="Q122" i="22"/>
  <c r="R121" i="22"/>
  <c r="Q121" i="22"/>
  <c r="R120" i="22"/>
  <c r="Q120" i="22"/>
  <c r="R119" i="22"/>
  <c r="Q119" i="22"/>
  <c r="R118" i="22"/>
  <c r="Q118" i="22"/>
  <c r="R117" i="22"/>
  <c r="Q117" i="22"/>
  <c r="R116" i="22"/>
  <c r="Q116" i="22"/>
  <c r="R115" i="22"/>
  <c r="Q115" i="22"/>
  <c r="R114" i="22"/>
  <c r="Q114" i="22"/>
  <c r="R113" i="22"/>
  <c r="Q113" i="22"/>
  <c r="R112" i="22"/>
  <c r="Q112" i="22"/>
  <c r="R111" i="22"/>
  <c r="Q111" i="22"/>
  <c r="R110" i="22"/>
  <c r="Q110" i="22"/>
  <c r="R109" i="22"/>
  <c r="Q109" i="22"/>
  <c r="R108" i="22"/>
  <c r="Q108" i="22"/>
  <c r="R107" i="22"/>
  <c r="Q107" i="22"/>
  <c r="R106" i="22"/>
  <c r="Q106" i="22"/>
  <c r="R105" i="22"/>
  <c r="Q105" i="22"/>
  <c r="R104" i="22"/>
  <c r="Q104" i="22"/>
  <c r="R103" i="22"/>
  <c r="Q103" i="22"/>
  <c r="R102" i="22"/>
  <c r="Q102" i="22"/>
  <c r="R101" i="22"/>
  <c r="Q101" i="22"/>
  <c r="R100" i="22"/>
  <c r="Q100" i="22"/>
  <c r="R99" i="22"/>
  <c r="Q99" i="22"/>
  <c r="R98" i="22"/>
  <c r="Q98" i="22"/>
  <c r="R97" i="22"/>
  <c r="Q97" i="22"/>
  <c r="R96" i="22"/>
  <c r="Q96" i="22"/>
  <c r="R95" i="22"/>
  <c r="Q95" i="22"/>
  <c r="R94" i="22"/>
  <c r="Q94" i="22"/>
  <c r="R93" i="22"/>
  <c r="Q93" i="22"/>
  <c r="R92" i="22"/>
  <c r="Q92" i="22"/>
  <c r="R91" i="22"/>
  <c r="Q91" i="22"/>
  <c r="R90" i="22"/>
  <c r="Q90" i="22"/>
  <c r="R89" i="22"/>
  <c r="Q89" i="22"/>
  <c r="R88" i="22"/>
  <c r="Q88" i="22"/>
  <c r="R87" i="22"/>
  <c r="Q87" i="22"/>
  <c r="R86" i="22"/>
  <c r="Q86" i="22"/>
  <c r="R85" i="22"/>
  <c r="Q85" i="22"/>
  <c r="R84" i="22"/>
  <c r="Q84" i="22"/>
  <c r="R83" i="22"/>
  <c r="Q83" i="22"/>
  <c r="R82" i="22"/>
  <c r="Q82" i="22"/>
  <c r="R81" i="22"/>
  <c r="Q81" i="22"/>
  <c r="R80" i="22"/>
  <c r="Q80" i="22"/>
  <c r="R79" i="22"/>
  <c r="Q79" i="22"/>
  <c r="R78" i="22"/>
  <c r="Q78" i="22"/>
  <c r="R77" i="22"/>
  <c r="Q77" i="22"/>
  <c r="R76" i="22"/>
  <c r="Q76" i="22"/>
  <c r="R75" i="22"/>
  <c r="Q75" i="22"/>
  <c r="R74" i="22"/>
  <c r="Q74" i="22"/>
  <c r="R73" i="22"/>
  <c r="Q73" i="22"/>
  <c r="R72" i="22"/>
  <c r="Q72" i="22"/>
  <c r="R71" i="22"/>
  <c r="Q71" i="22"/>
  <c r="R70" i="22"/>
  <c r="Q70" i="22"/>
  <c r="R69" i="22"/>
  <c r="Q69" i="22"/>
  <c r="R68" i="22"/>
  <c r="Q68" i="22"/>
  <c r="R67" i="22"/>
  <c r="Q67" i="22"/>
  <c r="R66" i="22"/>
  <c r="Q66" i="22"/>
  <c r="R65" i="22"/>
  <c r="Q65" i="22"/>
  <c r="R64" i="22"/>
  <c r="Q64" i="22"/>
  <c r="R63" i="22"/>
  <c r="Q63" i="22"/>
  <c r="R62" i="22"/>
  <c r="Q62" i="22"/>
  <c r="R61" i="22"/>
  <c r="Q61" i="22"/>
  <c r="R60" i="22"/>
  <c r="Q60" i="22"/>
  <c r="R59" i="22"/>
  <c r="Q59" i="22"/>
  <c r="R58" i="22"/>
  <c r="Q58" i="22"/>
  <c r="R57" i="22"/>
  <c r="Q57" i="22"/>
  <c r="R56" i="22"/>
  <c r="Q56" i="22"/>
  <c r="R55" i="22"/>
  <c r="Q55" i="22"/>
  <c r="R54" i="22"/>
  <c r="Q54" i="22"/>
  <c r="R53" i="22"/>
  <c r="Q53" i="22"/>
  <c r="R52" i="22"/>
  <c r="Q52" i="22"/>
  <c r="R51" i="22"/>
  <c r="Q51" i="22"/>
  <c r="R50" i="22"/>
  <c r="Q50" i="22"/>
  <c r="R49" i="22"/>
  <c r="Q49" i="22"/>
  <c r="R48" i="22"/>
  <c r="Q48" i="22"/>
  <c r="R47" i="22"/>
  <c r="Q47" i="22"/>
  <c r="R46" i="22"/>
  <c r="Q46" i="22"/>
  <c r="R45" i="22"/>
  <c r="Q45" i="22"/>
  <c r="R44" i="22"/>
  <c r="Q44" i="22"/>
  <c r="R43" i="22"/>
  <c r="Q43" i="22"/>
  <c r="R42" i="22"/>
  <c r="Q42" i="22"/>
  <c r="R41" i="22"/>
  <c r="Q41" i="22"/>
  <c r="R40" i="22"/>
  <c r="Q40" i="22"/>
  <c r="R39" i="22"/>
  <c r="Q39" i="22"/>
  <c r="R38" i="22"/>
  <c r="Q38" i="22"/>
  <c r="R37" i="22"/>
  <c r="Q37" i="22"/>
  <c r="R36" i="22"/>
  <c r="Q36" i="22"/>
  <c r="R35" i="22"/>
  <c r="Q35" i="22"/>
  <c r="R34" i="22"/>
  <c r="Q34" i="22"/>
  <c r="R33" i="22"/>
  <c r="Q33" i="22"/>
  <c r="R32" i="22"/>
  <c r="Q32" i="22"/>
  <c r="R31" i="22"/>
  <c r="Q31" i="22"/>
  <c r="R30" i="22"/>
  <c r="Q30" i="22"/>
  <c r="R29" i="22"/>
  <c r="Q29" i="22"/>
  <c r="R28" i="22"/>
  <c r="Q28" i="22"/>
  <c r="R27" i="22"/>
  <c r="Q27" i="22"/>
  <c r="R26" i="22"/>
  <c r="Q26" i="22"/>
  <c r="R25" i="22"/>
  <c r="Q25" i="22"/>
  <c r="R24" i="22"/>
  <c r="Q24" i="22"/>
  <c r="R23" i="22"/>
  <c r="Q23" i="22"/>
  <c r="R22" i="22"/>
  <c r="Q22" i="22"/>
  <c r="R21" i="22"/>
  <c r="Q21" i="22"/>
  <c r="R20" i="22"/>
  <c r="Q20" i="22"/>
  <c r="R19" i="22"/>
  <c r="Q19" i="22"/>
  <c r="R18" i="22"/>
  <c r="Q18" i="22"/>
  <c r="R17" i="22"/>
  <c r="Q17" i="22"/>
  <c r="R16" i="22"/>
  <c r="Q16" i="22"/>
  <c r="R15" i="22"/>
  <c r="Q15" i="22"/>
  <c r="R14" i="22"/>
  <c r="Q14" i="22"/>
  <c r="R13" i="22"/>
  <c r="Q13" i="22"/>
  <c r="R12" i="22"/>
  <c r="Q12" i="22"/>
  <c r="R11" i="22"/>
  <c r="Q11" i="22"/>
  <c r="R10" i="22"/>
  <c r="Q10" i="22"/>
  <c r="R9" i="22"/>
  <c r="Q9" i="22"/>
  <c r="R8" i="22"/>
  <c r="Q8" i="22"/>
  <c r="Q12" i="21"/>
  <c r="R52" i="21"/>
  <c r="Q52" i="21"/>
  <c r="R51" i="21"/>
  <c r="Q51" i="21"/>
  <c r="R50" i="21"/>
  <c r="Q50" i="21"/>
  <c r="R49" i="21"/>
  <c r="Q49" i="21"/>
  <c r="R48" i="21"/>
  <c r="Q48" i="21"/>
  <c r="R47" i="21"/>
  <c r="Q47" i="21"/>
  <c r="R46" i="21"/>
  <c r="Q46" i="21"/>
  <c r="R45" i="21"/>
  <c r="Q45" i="21"/>
  <c r="Q44" i="21"/>
  <c r="R43" i="21"/>
  <c r="Q43" i="21"/>
  <c r="R42" i="21"/>
  <c r="Q42" i="21"/>
  <c r="R41" i="21"/>
  <c r="Q41" i="21"/>
  <c r="R40" i="21"/>
  <c r="Q40" i="21"/>
  <c r="R39" i="21"/>
  <c r="Q39" i="21"/>
  <c r="R38" i="21"/>
  <c r="Q38" i="21"/>
  <c r="R37" i="21"/>
  <c r="Q37" i="21"/>
  <c r="R36" i="21"/>
  <c r="Q36" i="21"/>
  <c r="R35" i="21"/>
  <c r="Q35" i="21"/>
  <c r="R34" i="21"/>
  <c r="Q34" i="21"/>
  <c r="R33" i="21"/>
  <c r="Q33" i="21"/>
  <c r="R32" i="21"/>
  <c r="Q32" i="21"/>
  <c r="R31" i="21"/>
  <c r="Q31" i="21"/>
  <c r="R30" i="21"/>
  <c r="Q30" i="21"/>
  <c r="R29" i="21"/>
  <c r="Q29" i="21"/>
  <c r="R28" i="21"/>
  <c r="Q28" i="21"/>
  <c r="R27" i="21"/>
  <c r="Q27" i="21"/>
  <c r="R26" i="21"/>
  <c r="Q26" i="21"/>
  <c r="R25" i="21"/>
  <c r="Q25" i="21"/>
  <c r="R24" i="21"/>
  <c r="Q24" i="21"/>
  <c r="R23" i="21"/>
  <c r="Q23" i="21"/>
  <c r="R22" i="21"/>
  <c r="Q22" i="21"/>
  <c r="R21" i="21"/>
  <c r="Q21" i="21"/>
  <c r="R20" i="21"/>
  <c r="Q20" i="21"/>
  <c r="R19" i="21"/>
  <c r="Q19" i="21"/>
  <c r="R18" i="21"/>
  <c r="Q18" i="21"/>
  <c r="R17" i="21"/>
  <c r="Q17" i="21"/>
  <c r="R16" i="21"/>
  <c r="Q16" i="21"/>
  <c r="R15" i="21"/>
  <c r="Q15" i="21"/>
  <c r="R14" i="21"/>
  <c r="Q14" i="21"/>
  <c r="R13" i="21"/>
  <c r="Q13" i="21"/>
  <c r="R12" i="21"/>
  <c r="R11" i="21"/>
  <c r="Q11" i="21"/>
  <c r="R10" i="21"/>
  <c r="Q10" i="21"/>
  <c r="R9" i="21"/>
  <c r="Q9" i="21"/>
  <c r="R8" i="21"/>
  <c r="Q8" i="21"/>
  <c r="Q9" i="19"/>
  <c r="R9" i="19"/>
  <c r="Q10" i="19"/>
  <c r="R10" i="19"/>
  <c r="Q11" i="19"/>
  <c r="R11" i="19"/>
  <c r="Q12" i="19"/>
  <c r="R12" i="19"/>
  <c r="Q13" i="19"/>
  <c r="R13" i="19"/>
  <c r="Q14" i="19"/>
  <c r="R14" i="19"/>
  <c r="Q15" i="19"/>
  <c r="R15" i="19"/>
  <c r="Q16" i="19"/>
  <c r="R16" i="19"/>
  <c r="Q17" i="19"/>
  <c r="R17" i="19"/>
  <c r="Q18" i="19"/>
  <c r="R18" i="19"/>
  <c r="Q19" i="19"/>
  <c r="R19" i="19"/>
  <c r="Q20" i="19"/>
  <c r="R20" i="19"/>
  <c r="Q21" i="19"/>
  <c r="R21" i="19"/>
  <c r="Q22" i="19"/>
  <c r="R22" i="19"/>
  <c r="Q23" i="19"/>
  <c r="R23" i="19"/>
  <c r="Q24" i="19"/>
  <c r="R24" i="19"/>
  <c r="Q25" i="19"/>
  <c r="R25" i="19"/>
  <c r="Q26" i="19"/>
  <c r="R26" i="19"/>
  <c r="Q27" i="19"/>
  <c r="R27" i="19"/>
  <c r="Q28" i="19"/>
  <c r="R28" i="19"/>
  <c r="Q29" i="19"/>
  <c r="R29" i="19"/>
  <c r="Q30" i="19"/>
  <c r="R30" i="19"/>
  <c r="Q31" i="19"/>
  <c r="R31" i="19"/>
  <c r="Q32" i="19"/>
  <c r="R32" i="19"/>
  <c r="Q33" i="19"/>
  <c r="R33" i="19"/>
  <c r="Q34" i="19"/>
  <c r="R34" i="19"/>
  <c r="Q35" i="19"/>
  <c r="R35" i="19"/>
  <c r="Q36" i="19"/>
  <c r="R36" i="19"/>
  <c r="Q37" i="19"/>
  <c r="R37" i="19"/>
  <c r="Q38" i="19"/>
  <c r="R38" i="19"/>
  <c r="Q39" i="19"/>
  <c r="R39" i="19"/>
  <c r="Q40" i="19"/>
  <c r="R40" i="19"/>
  <c r="Q41" i="19"/>
  <c r="R41" i="19"/>
  <c r="Q42" i="19"/>
  <c r="R42" i="19"/>
  <c r="Q43" i="19"/>
  <c r="R43" i="19"/>
  <c r="Q44" i="19"/>
  <c r="R44" i="19"/>
  <c r="Q45" i="19"/>
  <c r="R45" i="19"/>
  <c r="Q46" i="19"/>
  <c r="R46" i="19"/>
  <c r="Q47" i="19"/>
  <c r="R47" i="19"/>
  <c r="Q48" i="19"/>
  <c r="R48" i="19"/>
  <c r="Q49" i="19"/>
  <c r="R49" i="19"/>
  <c r="Q50" i="19"/>
  <c r="R50" i="19"/>
  <c r="Q51" i="19"/>
  <c r="R51" i="19"/>
  <c r="Q52" i="19"/>
  <c r="R52" i="19"/>
  <c r="Q53" i="19"/>
  <c r="R53" i="19"/>
  <c r="Q54" i="19"/>
  <c r="R54" i="19"/>
  <c r="Q55" i="19"/>
  <c r="R55" i="19"/>
  <c r="Q56" i="19"/>
  <c r="R56" i="19"/>
  <c r="Q57" i="19"/>
  <c r="R57" i="19"/>
  <c r="Q58" i="19"/>
  <c r="R58" i="19"/>
  <c r="Q59" i="19"/>
  <c r="R59" i="19"/>
  <c r="Q60" i="19"/>
  <c r="R60" i="19"/>
  <c r="Q61" i="19"/>
  <c r="R61" i="19"/>
  <c r="Q62" i="19"/>
  <c r="R62" i="19"/>
  <c r="Q63" i="19"/>
  <c r="R63" i="19"/>
  <c r="Q64" i="19"/>
  <c r="R64" i="19"/>
  <c r="Q65" i="19"/>
  <c r="R65" i="19"/>
  <c r="Q66" i="19"/>
  <c r="R66" i="19"/>
  <c r="Q67" i="19"/>
  <c r="R67" i="19"/>
  <c r="Q68" i="19"/>
  <c r="R68" i="19"/>
  <c r="Q69" i="19"/>
  <c r="R69" i="19"/>
  <c r="Q70" i="19"/>
  <c r="R70" i="19"/>
  <c r="Q71" i="19"/>
  <c r="R71" i="19"/>
  <c r="Q72" i="19"/>
  <c r="R72" i="19"/>
  <c r="Q73" i="19"/>
  <c r="R73" i="19"/>
  <c r="Q74" i="19"/>
  <c r="R74" i="19"/>
  <c r="Q75" i="19"/>
  <c r="R75" i="19"/>
  <c r="Q76" i="19"/>
  <c r="R76" i="19"/>
  <c r="Q77" i="19"/>
  <c r="R77" i="19"/>
  <c r="Q78" i="19"/>
  <c r="R78" i="19"/>
  <c r="Q79" i="19"/>
  <c r="R79" i="19"/>
  <c r="Q80" i="19"/>
  <c r="R80" i="19"/>
  <c r="Q81" i="19"/>
  <c r="R81" i="19"/>
  <c r="Q82" i="19"/>
  <c r="R82" i="19"/>
  <c r="Q83" i="19"/>
  <c r="R83" i="19"/>
  <c r="Q84" i="19"/>
  <c r="R84" i="19"/>
  <c r="Q85" i="19"/>
  <c r="R85" i="19"/>
  <c r="Q86" i="19"/>
  <c r="R86" i="19"/>
  <c r="Q87" i="19"/>
  <c r="R87" i="19"/>
  <c r="Q88" i="19"/>
  <c r="R88" i="19"/>
  <c r="Q89" i="19"/>
  <c r="R89" i="19"/>
  <c r="Q90" i="19"/>
  <c r="R90" i="19"/>
  <c r="Q91" i="19"/>
  <c r="R91" i="19"/>
  <c r="Q92" i="19"/>
  <c r="R92" i="19"/>
  <c r="Q93" i="19"/>
  <c r="R93" i="19"/>
  <c r="Q94" i="19"/>
  <c r="R94" i="19"/>
  <c r="Q95" i="19"/>
  <c r="R95" i="19"/>
  <c r="Q96" i="19"/>
  <c r="R96" i="19"/>
  <c r="Q97" i="19"/>
  <c r="R97" i="19"/>
  <c r="Q98" i="19"/>
  <c r="R98" i="19"/>
  <c r="Q99" i="19"/>
  <c r="R99" i="19"/>
  <c r="Q100" i="19"/>
  <c r="R100" i="19"/>
  <c r="Q101" i="19"/>
  <c r="R101" i="19"/>
  <c r="Q102" i="19"/>
  <c r="R102" i="19"/>
  <c r="Q103" i="19"/>
  <c r="R103" i="19"/>
  <c r="Q104" i="19"/>
  <c r="R104" i="19"/>
  <c r="Q105" i="19"/>
  <c r="R105" i="19"/>
  <c r="Q106" i="19"/>
  <c r="R106" i="19"/>
  <c r="Q107" i="19"/>
  <c r="R107" i="19"/>
  <c r="Q108" i="19"/>
  <c r="R108" i="19"/>
  <c r="Q109" i="19"/>
  <c r="R109" i="19"/>
  <c r="Q110" i="19"/>
  <c r="R110" i="19"/>
  <c r="Q111" i="19"/>
  <c r="R111" i="19"/>
  <c r="Q112" i="19"/>
  <c r="R112" i="19"/>
  <c r="Q113" i="19"/>
  <c r="R113" i="19"/>
  <c r="Q114" i="19"/>
  <c r="R114" i="19"/>
  <c r="Q115" i="19"/>
  <c r="R115" i="19"/>
  <c r="Q116" i="19"/>
  <c r="R116" i="19"/>
  <c r="Q117" i="19"/>
  <c r="R117" i="19"/>
  <c r="Q118" i="19"/>
  <c r="R118" i="19"/>
  <c r="Q119" i="19"/>
  <c r="R119" i="19"/>
  <c r="Q120" i="19"/>
  <c r="R120" i="19"/>
  <c r="Q121" i="19"/>
  <c r="R121" i="19"/>
  <c r="Q122" i="19"/>
  <c r="R122" i="19"/>
  <c r="Q123" i="19"/>
  <c r="R123" i="19"/>
  <c r="Q124" i="19"/>
  <c r="R124" i="19"/>
  <c r="Q125" i="19"/>
  <c r="R125" i="19"/>
  <c r="Q126" i="19"/>
  <c r="R126" i="19"/>
  <c r="Q127" i="19"/>
  <c r="R127" i="19"/>
  <c r="Q128" i="19"/>
  <c r="R128" i="19"/>
  <c r="Q129" i="19"/>
  <c r="R129" i="19"/>
  <c r="Q130" i="19"/>
  <c r="R130" i="19"/>
  <c r="Q131" i="19"/>
  <c r="R131" i="19"/>
  <c r="Q132" i="19"/>
  <c r="R132" i="19"/>
  <c r="Q133" i="19"/>
  <c r="R133" i="19"/>
  <c r="Q134" i="19"/>
  <c r="R134" i="19"/>
  <c r="Q135" i="19"/>
  <c r="R135" i="19"/>
  <c r="Q136" i="19"/>
  <c r="R136" i="19"/>
  <c r="Q137" i="19"/>
  <c r="R137" i="19"/>
  <c r="Q138" i="19"/>
  <c r="R138" i="19"/>
  <c r="Q139" i="19"/>
  <c r="R139" i="19"/>
  <c r="Q140" i="19"/>
  <c r="R140" i="19"/>
  <c r="Q141" i="19"/>
  <c r="R141" i="19"/>
  <c r="Q142" i="19"/>
  <c r="R142" i="19"/>
  <c r="Q143" i="19"/>
  <c r="R143" i="19"/>
  <c r="Q144" i="19"/>
  <c r="R144" i="19"/>
  <c r="Q145" i="19"/>
  <c r="R145" i="19"/>
  <c r="Q146" i="19"/>
  <c r="R146" i="19"/>
  <c r="Q147" i="19"/>
  <c r="R147" i="19"/>
  <c r="Q148" i="19"/>
  <c r="R148" i="19"/>
  <c r="Q149" i="19"/>
  <c r="R149" i="19"/>
  <c r="Q150" i="19"/>
  <c r="R150" i="19"/>
  <c r="Q151" i="19"/>
  <c r="R151" i="19"/>
  <c r="Q152" i="19"/>
  <c r="R152" i="19"/>
  <c r="Q153" i="19"/>
  <c r="R153" i="19"/>
  <c r="Q154" i="19"/>
  <c r="R154" i="19"/>
  <c r="Q155" i="19"/>
  <c r="R155" i="19"/>
  <c r="Q156" i="19"/>
  <c r="R156" i="19"/>
  <c r="Q157" i="19"/>
  <c r="R157" i="19"/>
  <c r="Q158" i="19"/>
  <c r="R158" i="19"/>
  <c r="Q159" i="19"/>
  <c r="R159" i="19"/>
  <c r="Q160" i="19"/>
  <c r="R160" i="19"/>
  <c r="Q161" i="19"/>
  <c r="R161" i="19"/>
  <c r="Q162" i="19"/>
  <c r="R162" i="19"/>
  <c r="Q163" i="19"/>
  <c r="R163" i="19"/>
  <c r="Q164" i="19"/>
  <c r="R164" i="19"/>
  <c r="Q165" i="19"/>
  <c r="R165" i="19"/>
  <c r="Q166" i="19"/>
  <c r="R166" i="19"/>
  <c r="Q167" i="19"/>
  <c r="R167" i="19"/>
  <c r="Q168" i="19"/>
  <c r="R168" i="19"/>
  <c r="Q169" i="19"/>
  <c r="R169" i="19"/>
  <c r="Q170" i="19"/>
  <c r="R170" i="19"/>
  <c r="Q171" i="19"/>
  <c r="R171" i="19"/>
  <c r="Q172" i="19"/>
  <c r="R172" i="19"/>
  <c r="Q173" i="19"/>
  <c r="R173" i="19"/>
  <c r="Q174" i="19"/>
  <c r="R174" i="19"/>
  <c r="Q175" i="19"/>
  <c r="R175" i="19"/>
  <c r="Q176" i="19"/>
  <c r="R176" i="19"/>
  <c r="Q177" i="19"/>
  <c r="R177" i="19"/>
  <c r="Q178" i="19"/>
  <c r="R178" i="19"/>
  <c r="Q179" i="19"/>
  <c r="R179" i="19"/>
  <c r="Q180" i="19"/>
  <c r="R180" i="19"/>
  <c r="Q181" i="19"/>
  <c r="R181" i="19"/>
  <c r="Q182" i="19"/>
  <c r="R182" i="19"/>
  <c r="Q183" i="19"/>
  <c r="R183" i="19"/>
  <c r="Q184" i="19"/>
  <c r="R184" i="19"/>
  <c r="Q185" i="19"/>
  <c r="R185" i="19"/>
  <c r="Q186" i="19"/>
  <c r="R186" i="19"/>
  <c r="Q187" i="19"/>
  <c r="R187" i="19"/>
  <c r="Q188" i="19"/>
  <c r="R188" i="19"/>
  <c r="Q189" i="19"/>
  <c r="R189" i="19"/>
  <c r="Q190" i="19"/>
  <c r="R190" i="19"/>
  <c r="Q191" i="19"/>
  <c r="R191" i="19"/>
  <c r="Q192" i="19"/>
  <c r="R192" i="19"/>
  <c r="Q193" i="19"/>
  <c r="R193" i="19"/>
  <c r="Q194" i="19"/>
  <c r="R194" i="19"/>
  <c r="Q195" i="19"/>
  <c r="R195" i="19"/>
  <c r="Q196" i="19"/>
  <c r="R196" i="19"/>
  <c r="Q197" i="19"/>
  <c r="R197" i="19"/>
  <c r="Q198" i="19"/>
  <c r="R198" i="19"/>
  <c r="Q199" i="19"/>
  <c r="R199" i="19"/>
  <c r="Q200" i="19"/>
  <c r="R200" i="19"/>
  <c r="Q201" i="19"/>
  <c r="R201" i="19"/>
  <c r="Q202" i="19"/>
  <c r="R202" i="19"/>
  <c r="Q203" i="19"/>
  <c r="R203" i="19"/>
  <c r="Q204" i="19"/>
  <c r="R204" i="19"/>
  <c r="Q205" i="19"/>
  <c r="R205" i="19"/>
  <c r="Q206" i="19"/>
  <c r="R206" i="19"/>
  <c r="Q207" i="19"/>
  <c r="R207" i="19"/>
  <c r="Q208" i="19"/>
  <c r="R208" i="19"/>
  <c r="Q209" i="19"/>
  <c r="R209" i="19"/>
  <c r="Q210" i="19"/>
  <c r="R210" i="19"/>
  <c r="Q211" i="19"/>
  <c r="R211" i="19"/>
  <c r="Q212" i="19"/>
  <c r="R212" i="19"/>
  <c r="Q213" i="19"/>
  <c r="R213" i="19"/>
  <c r="Q214" i="19"/>
  <c r="R214" i="19"/>
  <c r="Q215" i="19"/>
  <c r="R215" i="19"/>
  <c r="Q216" i="19"/>
  <c r="R216" i="19"/>
  <c r="Q217" i="19"/>
  <c r="R217" i="19"/>
  <c r="Q218" i="19"/>
  <c r="R218" i="19"/>
  <c r="Q219" i="19"/>
  <c r="R219" i="19"/>
  <c r="Q220" i="19"/>
  <c r="R220" i="19"/>
  <c r="Q221" i="19"/>
  <c r="R221" i="19"/>
  <c r="Q222" i="19"/>
  <c r="R222" i="19"/>
  <c r="Q223" i="19"/>
  <c r="R223" i="19"/>
  <c r="Q224" i="19"/>
  <c r="R224" i="19"/>
  <c r="Q225" i="19"/>
  <c r="R225" i="19"/>
  <c r="Q226" i="19"/>
  <c r="R226" i="19"/>
  <c r="Q227" i="19"/>
  <c r="R227" i="19"/>
  <c r="Q228" i="19"/>
  <c r="R228" i="19"/>
  <c r="Q229" i="19"/>
  <c r="R229" i="19"/>
  <c r="Q230" i="19"/>
  <c r="R230" i="19"/>
  <c r="Q231" i="19"/>
  <c r="R231" i="19"/>
  <c r="Q232" i="19"/>
  <c r="R232" i="19"/>
  <c r="Q233" i="19"/>
  <c r="R233" i="19"/>
  <c r="Q234" i="19"/>
  <c r="R234" i="19"/>
  <c r="Q235" i="19"/>
  <c r="R235" i="19"/>
  <c r="Q236" i="19"/>
  <c r="R236" i="19"/>
  <c r="Q237" i="19"/>
  <c r="R237" i="19"/>
  <c r="Q238" i="19"/>
  <c r="R238" i="19"/>
  <c r="Q239" i="19"/>
  <c r="R239" i="19"/>
  <c r="Q240" i="19"/>
  <c r="R240" i="19"/>
  <c r="Q241" i="19"/>
  <c r="R241" i="19"/>
  <c r="Q242" i="19"/>
  <c r="R242" i="19"/>
  <c r="Q243" i="19"/>
  <c r="R243" i="19"/>
  <c r="Q244" i="19"/>
  <c r="R244" i="19"/>
  <c r="Q245" i="19"/>
  <c r="R245" i="19"/>
  <c r="Q246" i="19"/>
  <c r="R246" i="19"/>
  <c r="Q247" i="19"/>
  <c r="R247" i="19"/>
  <c r="Q248" i="19"/>
  <c r="R248" i="19"/>
  <c r="Q249" i="19"/>
  <c r="R249" i="19"/>
  <c r="Q250" i="19"/>
  <c r="R250" i="19"/>
  <c r="Q251" i="19"/>
  <c r="R251" i="19"/>
  <c r="Q252" i="19"/>
  <c r="R252" i="19"/>
  <c r="Q253" i="19"/>
  <c r="R253" i="19"/>
  <c r="Q254" i="19"/>
  <c r="R254" i="19"/>
  <c r="Q255" i="19"/>
  <c r="R255" i="19"/>
  <c r="Q256" i="19"/>
  <c r="R256" i="19"/>
  <c r="Q257" i="19"/>
  <c r="R257" i="19"/>
  <c r="Q258" i="19"/>
  <c r="R258" i="19"/>
  <c r="Q259" i="19"/>
  <c r="R259" i="19"/>
  <c r="Q260" i="19"/>
  <c r="R260" i="19"/>
  <c r="Q261" i="19"/>
  <c r="R261" i="19"/>
  <c r="Q262" i="19"/>
  <c r="R262" i="19"/>
  <c r="Q263" i="19"/>
  <c r="R263" i="19"/>
  <c r="Q264" i="19"/>
  <c r="R264" i="19"/>
  <c r="R8" i="19"/>
  <c r="Q8" i="19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9" i="18"/>
  <c r="R9" i="18"/>
  <c r="Q10" i="18"/>
  <c r="R10" i="18"/>
  <c r="Q11" i="18"/>
  <c r="R11" i="18"/>
  <c r="Q12" i="18"/>
  <c r="R12" i="18"/>
  <c r="Q13" i="18"/>
  <c r="R13" i="18"/>
  <c r="Q14" i="18"/>
  <c r="R14" i="18"/>
  <c r="Q15" i="18"/>
  <c r="R15" i="18"/>
  <c r="Q16" i="18"/>
  <c r="R16" i="18"/>
  <c r="Q17" i="18"/>
  <c r="R17" i="18"/>
  <c r="Q18" i="18"/>
  <c r="R18" i="18"/>
  <c r="Q19" i="18"/>
  <c r="R19" i="18"/>
  <c r="Q20" i="18"/>
  <c r="R20" i="18"/>
  <c r="Q21" i="18"/>
  <c r="R21" i="18"/>
  <c r="Q22" i="18"/>
  <c r="R22" i="18"/>
  <c r="Q23" i="18"/>
  <c r="R23" i="18"/>
  <c r="Q24" i="18"/>
  <c r="R24" i="18"/>
  <c r="Q25" i="18"/>
  <c r="R25" i="18"/>
  <c r="Q26" i="18"/>
  <c r="R26" i="18"/>
  <c r="Q27" i="18"/>
  <c r="R27" i="18"/>
  <c r="Q28" i="18"/>
  <c r="R28" i="18"/>
  <c r="Q29" i="18"/>
  <c r="R29" i="18"/>
  <c r="Q30" i="18"/>
  <c r="R30" i="18"/>
  <c r="Q31" i="18"/>
  <c r="R31" i="18"/>
  <c r="Q32" i="18"/>
  <c r="R32" i="18"/>
  <c r="Q33" i="18"/>
  <c r="R33" i="18"/>
  <c r="Q34" i="18"/>
  <c r="R34" i="18"/>
  <c r="Q35" i="18"/>
  <c r="R35" i="18"/>
  <c r="Q36" i="18"/>
  <c r="R36" i="18"/>
  <c r="Q37" i="18"/>
  <c r="R37" i="18"/>
  <c r="Q38" i="18"/>
  <c r="R38" i="18"/>
  <c r="Q39" i="18"/>
  <c r="R39" i="18"/>
  <c r="Q40" i="18"/>
  <c r="R40" i="18"/>
  <c r="Q41" i="18"/>
  <c r="R41" i="18"/>
  <c r="Q42" i="18"/>
  <c r="R42" i="18"/>
  <c r="Q43" i="18"/>
  <c r="R43" i="18"/>
  <c r="Q44" i="18"/>
  <c r="R44" i="18"/>
  <c r="Q45" i="18"/>
  <c r="R45" i="18"/>
  <c r="Q46" i="18"/>
  <c r="R46" i="18"/>
  <c r="Q47" i="18"/>
  <c r="R47" i="18"/>
  <c r="Q48" i="18"/>
  <c r="R48" i="18"/>
  <c r="Q49" i="18"/>
  <c r="R49" i="18"/>
  <c r="Q50" i="18"/>
  <c r="R50" i="18"/>
  <c r="Q51" i="18"/>
  <c r="R51" i="18"/>
  <c r="Q52" i="18"/>
  <c r="R52" i="18"/>
  <c r="Q53" i="18"/>
  <c r="R53" i="18"/>
  <c r="Q54" i="18"/>
  <c r="R54" i="18"/>
  <c r="Q55" i="18"/>
  <c r="R55" i="18"/>
  <c r="Q56" i="18"/>
  <c r="R56" i="18"/>
  <c r="Q57" i="18"/>
  <c r="R57" i="18"/>
  <c r="Q58" i="18"/>
  <c r="R58" i="18"/>
  <c r="Q59" i="18"/>
  <c r="R59" i="18"/>
  <c r="Q60" i="18"/>
  <c r="R60" i="18"/>
  <c r="Q61" i="18"/>
  <c r="R61" i="18"/>
  <c r="Q62" i="18"/>
  <c r="R62" i="18"/>
  <c r="Q63" i="18"/>
  <c r="R63" i="18"/>
  <c r="Q64" i="18"/>
  <c r="R64" i="18"/>
  <c r="Q65" i="18"/>
  <c r="R65" i="18"/>
  <c r="Q66" i="18"/>
  <c r="R66" i="18"/>
  <c r="Q67" i="18"/>
  <c r="R67" i="18"/>
  <c r="Q68" i="18"/>
  <c r="R68" i="18"/>
  <c r="Q69" i="18"/>
  <c r="R69" i="18"/>
  <c r="Q70" i="18"/>
  <c r="R70" i="18"/>
  <c r="Q71" i="18"/>
  <c r="R71" i="18"/>
  <c r="Q72" i="18"/>
  <c r="R72" i="18"/>
  <c r="Q73" i="18"/>
  <c r="R73" i="18"/>
  <c r="Q74" i="18"/>
  <c r="R74" i="18"/>
  <c r="Q75" i="18"/>
  <c r="R75" i="18"/>
  <c r="Q76" i="18"/>
  <c r="R76" i="18"/>
  <c r="Q77" i="18"/>
  <c r="R77" i="18"/>
  <c r="Q78" i="18"/>
  <c r="R78" i="18"/>
  <c r="Q79" i="18"/>
  <c r="R79" i="18"/>
  <c r="Q80" i="18"/>
  <c r="R80" i="18"/>
  <c r="Q81" i="18"/>
  <c r="R81" i="18"/>
  <c r="Q82" i="18"/>
  <c r="R82" i="18"/>
  <c r="Q83" i="18"/>
  <c r="R83" i="18"/>
  <c r="Q84" i="18"/>
  <c r="R84" i="18"/>
  <c r="Q85" i="18"/>
  <c r="R85" i="18"/>
  <c r="Q86" i="18"/>
  <c r="R86" i="18"/>
  <c r="Q87" i="18"/>
  <c r="R87" i="18"/>
  <c r="Q88" i="18"/>
  <c r="R88" i="18"/>
  <c r="Q89" i="18"/>
  <c r="R89" i="18"/>
  <c r="Q90" i="18"/>
  <c r="R90" i="18"/>
  <c r="Q91" i="18"/>
  <c r="R91" i="18"/>
  <c r="Q92" i="18"/>
  <c r="R92" i="18"/>
  <c r="Q93" i="18"/>
  <c r="R93" i="18"/>
  <c r="Q94" i="18"/>
  <c r="R94" i="18"/>
  <c r="Q95" i="18"/>
  <c r="R95" i="18"/>
  <c r="Q96" i="18"/>
  <c r="R96" i="18"/>
  <c r="Q97" i="18"/>
  <c r="R97" i="18"/>
  <c r="Q98" i="18"/>
  <c r="R98" i="18"/>
  <c r="Q99" i="18"/>
  <c r="R99" i="18"/>
  <c r="Q100" i="18"/>
  <c r="R100" i="18"/>
  <c r="Q101" i="18"/>
  <c r="R101" i="18"/>
  <c r="Q102" i="18"/>
  <c r="R102" i="18"/>
  <c r="Q103" i="18"/>
  <c r="R103" i="18"/>
  <c r="Q104" i="18"/>
  <c r="R104" i="18"/>
  <c r="Q105" i="18"/>
  <c r="R105" i="18"/>
  <c r="Q106" i="18"/>
  <c r="R106" i="18"/>
  <c r="Q107" i="18"/>
  <c r="R107" i="18"/>
  <c r="Q108" i="18"/>
  <c r="R108" i="18"/>
  <c r="Q109" i="18"/>
  <c r="R109" i="18"/>
  <c r="Q110" i="18"/>
  <c r="R110" i="18"/>
  <c r="Q111" i="18"/>
  <c r="R111" i="18"/>
  <c r="Q112" i="18"/>
  <c r="R112" i="18"/>
  <c r="Q113" i="18"/>
  <c r="R113" i="18"/>
  <c r="Q114" i="18"/>
  <c r="R114" i="18"/>
  <c r="Q115" i="18"/>
  <c r="R115" i="18"/>
  <c r="Q116" i="18"/>
  <c r="R116" i="18"/>
  <c r="Q117" i="18"/>
  <c r="R117" i="18"/>
  <c r="Q118" i="18"/>
  <c r="R118" i="18"/>
  <c r="Q119" i="18"/>
  <c r="R119" i="18"/>
  <c r="Q120" i="18"/>
  <c r="R120" i="18"/>
  <c r="Q121" i="18"/>
  <c r="R121" i="18"/>
  <c r="Q122" i="18"/>
  <c r="R122" i="18"/>
  <c r="Q123" i="18"/>
  <c r="R123" i="18"/>
  <c r="Q124" i="18"/>
  <c r="R124" i="18"/>
  <c r="Q125" i="18"/>
  <c r="R125" i="18"/>
  <c r="Q126" i="18"/>
  <c r="R126" i="18"/>
  <c r="Q127" i="18"/>
  <c r="R127" i="18"/>
  <c r="Q128" i="18"/>
  <c r="R128" i="18"/>
  <c r="Q129" i="18"/>
  <c r="R129" i="18"/>
  <c r="Q130" i="18"/>
  <c r="R130" i="18"/>
  <c r="R8" i="18"/>
  <c r="Q8" i="18"/>
  <c r="Q8" i="1"/>
  <c r="R8" i="1"/>
  <c r="C267" i="22"/>
  <c r="D267" i="22"/>
  <c r="E267" i="22"/>
  <c r="F267" i="22"/>
  <c r="G267" i="22"/>
  <c r="H267" i="22"/>
  <c r="I267" i="22"/>
  <c r="J267" i="22"/>
  <c r="K267" i="22"/>
  <c r="L267" i="22"/>
  <c r="M267" i="22"/>
  <c r="N267" i="22"/>
  <c r="O267" i="22"/>
  <c r="P267" i="22"/>
  <c r="C265" i="19"/>
  <c r="D265" i="19"/>
  <c r="E265" i="19"/>
  <c r="F265" i="19"/>
  <c r="G265" i="19"/>
  <c r="H265" i="19"/>
  <c r="I265" i="19"/>
  <c r="J265" i="19"/>
  <c r="K265" i="19"/>
  <c r="L265" i="19"/>
  <c r="M265" i="19"/>
  <c r="N265" i="19"/>
  <c r="O265" i="19"/>
  <c r="P265" i="19"/>
  <c r="C34" i="23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C131" i="18"/>
  <c r="D131" i="18"/>
  <c r="E131" i="18"/>
  <c r="F131" i="18"/>
  <c r="G131" i="18"/>
  <c r="H131" i="18"/>
  <c r="I131" i="18"/>
  <c r="J131" i="18"/>
  <c r="K131" i="18"/>
  <c r="L131" i="18"/>
  <c r="M131" i="18"/>
  <c r="N131" i="18"/>
  <c r="O131" i="18"/>
  <c r="P131" i="18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C55" i="1" l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</calcChain>
</file>

<file path=xl/sharedStrings.xml><?xml version="1.0" encoding="utf-8"?>
<sst xmlns="http://schemas.openxmlformats.org/spreadsheetml/2006/main" count="989" uniqueCount="800">
  <si>
    <t>CENTRE FOR PUBLIC SERVICE INNOVATION</t>
  </si>
  <si>
    <t>CIVILIAN SECRETARIAT FOR POLICE</t>
  </si>
  <si>
    <t>GOVERNMENT COMMUNICATIONS AND INFORMATION SYSTEMS</t>
  </si>
  <si>
    <t>INDEPENDENT POLICE INVESTIGATIVE DIRECTORATE</t>
  </si>
  <si>
    <t>INTERNATIONAL RELATIONS AND COOPERATION</t>
  </si>
  <si>
    <t>MILITARY VETERANS</t>
  </si>
  <si>
    <t>NATIONAL DEPARTMENT OF AGRICULTURE, FORESTRY AND FISHERS</t>
  </si>
  <si>
    <t>NATIONAL DEPARTMENT OF ARTS AND CULTURE</t>
  </si>
  <si>
    <t>NATIONAL DEPARTMENT OF BASIC EDUCATION</t>
  </si>
  <si>
    <t>NATIONAL DEPARTMENT OF COMMUNICATIONS (NEW)</t>
  </si>
  <si>
    <t>NATIONAL DEPARTMENT OF COOPERATIVE GOVERNANCE</t>
  </si>
  <si>
    <t>NATIONAL DEPARTMENT OF CORRECTIONAL SERVICES</t>
  </si>
  <si>
    <t>NATIONAL DEPARTMENT OF DEFENCE</t>
  </si>
  <si>
    <t>NATIONAL DEPARTMENT OF ECONOMIC DEVELOPMENT</t>
  </si>
  <si>
    <t>NATIONAL DEPARTMENT OF ENERGEY</t>
  </si>
  <si>
    <t>NATIONAL DEPARTMENT OF ENVIROMENTAL AFFAIRS</t>
  </si>
  <si>
    <t>NATIONAL DEPARTMENT OF HEALTH</t>
  </si>
  <si>
    <t>NATIONAL DEPARTMENT OF HIGHER EDUCATION AND TRAINING</t>
  </si>
  <si>
    <t>NATIONAL DEPARTMENT OF HOME AFFAIRS</t>
  </si>
  <si>
    <t>NATIONAL DEPARTMENT OF HUMAN SETTLEMENTS</t>
  </si>
  <si>
    <t>NATIONAL DEPARTMENT OF JUSTICE AND CONSTITUTIONAL DEVELOPMENT</t>
  </si>
  <si>
    <t>NATIONAL DEPARTMENT OF LABOUR</t>
  </si>
  <si>
    <t>NATIONAL DEPARTMENT OF MINERAL RESOURCES</t>
  </si>
  <si>
    <t>NATIONAL DEPARTMENT OF OFFICE OF THE CHIEF JUSTICE AND JUDICIAL ADMINISTRATION</t>
  </si>
  <si>
    <t>NATIONAL DEPARTMENT OF PUBLIC ENTERPRISES</t>
  </si>
  <si>
    <t>NATIONAL DEPARTMENT OF PUBLIC SERVICE AND ADMINISTRATION</t>
  </si>
  <si>
    <t>NATIONAL DEPARTMENT OF PUBLIC WORKS</t>
  </si>
  <si>
    <t>NATIONAL DEPARTMENT OF RURAL DEVELOPMENT AND LAND REFORM</t>
  </si>
  <si>
    <t>NATIONAL DEPARTMENT OF SCIENCE AND TECHNOLOGY</t>
  </si>
  <si>
    <t>NATIONAL DEPARTMENT OF SMALL BUSINESS DEVELOPMENT</t>
  </si>
  <si>
    <t>NATIONAL DEPARTMENT OF SOCIAL DEVELOPMENT</t>
  </si>
  <si>
    <t>NATIONAL DEPARTMENT OF SPORT AND RECREATION</t>
  </si>
  <si>
    <t>NATIONAL DEPARTMENT OF TELECOMMUNICATIONS AND POSTAL SERVICE</t>
  </si>
  <si>
    <t>NATIONAL DEPARTMENT OF THE PRESIDENCY</t>
  </si>
  <si>
    <t>NATIONAL DEPARTMENT OF TOURISM</t>
  </si>
  <si>
    <t>NATIONAL DEPARTMENT OF TRADE AND INDUSTRY</t>
  </si>
  <si>
    <t>NATIONAL DEPARTMENT OF TRADITIONAL AFFAIRS</t>
  </si>
  <si>
    <t>NATIONAL DEPARTMENT OF TRANSPORT</t>
  </si>
  <si>
    <t>NATIONAL DEPARTMENT OF TREASURY</t>
  </si>
  <si>
    <t>NATIONAL DEPARTMENT OF WATER AFFAIRS</t>
  </si>
  <si>
    <t>NATIONAL DEPARTMENT OF WOMEN</t>
  </si>
  <si>
    <t>NATIONAL SCHOOL OF GOVERNMENT</t>
  </si>
  <si>
    <t>PARLIAMENT</t>
  </si>
  <si>
    <t>PLANNING MONITORING AND EVALUATION</t>
  </si>
  <si>
    <t>PUBLIC SERVICE COMMISSION</t>
  </si>
  <si>
    <t>SOUTH AFRICAN POLICE SERVICE</t>
  </si>
  <si>
    <t>STATISTICS SOUTH AFRICA</t>
  </si>
  <si>
    <t>Summary Tables</t>
  </si>
  <si>
    <t>REPORT_CODE</t>
  </si>
  <si>
    <t>Report_Desc</t>
  </si>
  <si>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</si>
  <si>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</si>
  <si>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</si>
  <si>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</si>
  <si>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</si>
  <si>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on leased assets and investment property</t>
  </si>
  <si>
    <t>Total capital expenditure by the public sector</t>
  </si>
  <si>
    <t>Generated by SAS ('SASApp', X64_SRV12) on March 22, 2019 at 2:05:30 PM</t>
  </si>
  <si>
    <t>AIR TRAFFIC AND NAVIGATION SERVICES COMPANY</t>
  </si>
  <si>
    <t>AIRPORT COMPANY SOUTH AFRICA LIMITED</t>
  </si>
  <si>
    <t>ALEXKOR LIMITED</t>
  </si>
  <si>
    <t>AMATOLA WATER</t>
  </si>
  <si>
    <t>COUNCIL FOR MINERAL TECHNOLOGY (MINTEK)</t>
  </si>
  <si>
    <t>COUNCIL FOR SCIENTIFIC AND INDUSTRIAL RESEARCH (CSIR/WNNR)</t>
  </si>
  <si>
    <t>DENEL</t>
  </si>
  <si>
    <t>DEVELOPMENT BANK OF SOUTHERN AFRICA</t>
  </si>
  <si>
    <t>ESKOM</t>
  </si>
  <si>
    <t>EXPORT CREDIT INSURANCE CORPORATION OF SOUTH AFRICA LIMITED</t>
  </si>
  <si>
    <t>FREE STATE DEVELOPMENT CORPORATION</t>
  </si>
  <si>
    <t>INDUSTRIAL DEVELOPMENT CORPORATION LIMITED</t>
  </si>
  <si>
    <t>INFRACO BROADBAND PTY LTD</t>
  </si>
  <si>
    <t>ITHALA DEVELOPMENT FINANCE CORPORATION</t>
  </si>
  <si>
    <t>LAND BANK</t>
  </si>
  <si>
    <t>LEPELLE NORTHERN WATER</t>
  </si>
  <si>
    <t>MHLATHUZE WATER</t>
  </si>
  <si>
    <t>MPUMALANGA ECONOMIC GROWTH AGENCY</t>
  </si>
  <si>
    <t>NATIONAL EMPOWERMENT FUND</t>
  </si>
  <si>
    <t>NATIONAL HOUSING FINANCE CORPORATION SOC LTD</t>
  </si>
  <si>
    <t>ONDERSTEPOORT BIOLOGICAL PRODUCTS LTD</t>
  </si>
  <si>
    <t>OVERBERG WATER</t>
  </si>
  <si>
    <t>PUBLIC INVESTMENT COMMISSIONERS PTY LTD</t>
  </si>
  <si>
    <t>RAND WATER BOARD</t>
  </si>
  <si>
    <t>SA BROADCASTING CORPORATION (S.A.B.C.)</t>
  </si>
  <si>
    <t>SEDIBENG WATER</t>
  </si>
  <si>
    <t>SMALL ENTERPRISE FINANCE AGENCY</t>
  </si>
  <si>
    <t>SOUTH AFRICAN AIRWAYS (SAA)</t>
  </si>
  <si>
    <t>SOUTH AFRICAN FORESTRY COMPANY</t>
  </si>
  <si>
    <t>SOUTH AFRICAN NUCLEAR ENERGY CORPORATION LIMITED</t>
  </si>
  <si>
    <t>SOUTH AFRICAN RESERVE BANK</t>
  </si>
  <si>
    <t>SOUTH AFRICAN SPECIAL RISK INSURANCE ASSOCIATION</t>
  </si>
  <si>
    <t>STATE DIAMOND TRADER</t>
  </si>
  <si>
    <t>TELKOM SOUTH AFRICAN LIMITED</t>
  </si>
  <si>
    <t>TRANS CALEDON TUNNEL AUTHORITY</t>
  </si>
  <si>
    <t>TRANSNET LIMITED</t>
  </si>
  <si>
    <t>UMGENI WATER</t>
  </si>
  <si>
    <t>Test 2017</t>
  </si>
  <si>
    <t>Test 2018</t>
  </si>
  <si>
    <t>BLOEM WATER BOARD</t>
  </si>
  <si>
    <t>MAGALIES WATERRAAD</t>
  </si>
  <si>
    <t>SA BUREAU OF STANDARDS</t>
  </si>
  <si>
    <t>ACADEMY OF SCIENCE SA</t>
  </si>
  <si>
    <t>ACCOUNTING STANDARD BOARD</t>
  </si>
  <si>
    <t>AFRICAN RENAISSANCE AND INTERNATIONAL CO-OPERATION FUND</t>
  </si>
  <si>
    <t>AFRIKAANSE TAALMUSEUM</t>
  </si>
  <si>
    <t>AGRI BUSINESS DEVELOPMENT AGENCY</t>
  </si>
  <si>
    <t>AGRICULTURE LAND HOLDING ACCOUNT</t>
  </si>
  <si>
    <t>AGRICULTURE RESEARCH COUNCIL</t>
  </si>
  <si>
    <t>AGRISETA</t>
  </si>
  <si>
    <t>ALBERT LUTHULI MUSEUM</t>
  </si>
  <si>
    <t>ARMSCOR</t>
  </si>
  <si>
    <t>ARTSCAPE</t>
  </si>
  <si>
    <t>AUDITOR GENERAL</t>
  </si>
  <si>
    <t>BANKSETA-BANKING,EDUCATION &amp; TRAINING</t>
  </si>
  <si>
    <t>BOXING S.A</t>
  </si>
  <si>
    <t>BREEDE-OVERBERG CATCHMENT MANAGEMENT AGENCY</t>
  </si>
  <si>
    <t>BUSINESS &amp; ART SOUTH AFRICA</t>
  </si>
  <si>
    <t>CAPE AGENCY FOR SUSTAINABLE INTEGRATED DEVELOPMENT IN RURAL</t>
  </si>
  <si>
    <t>CAPE NATURE CONSERVATION</t>
  </si>
  <si>
    <t>CASTLE CONTROL BOARD</t>
  </si>
  <si>
    <t>CHIETA-CHEMICAL INDUSTRIES</t>
  </si>
  <si>
    <t>COMMISION FOR CONCILIATION, MEDIATION AND ARBITRATION</t>
  </si>
  <si>
    <t>COMMISION FOR THE PROTECTION OF THE RIGHTS OF CULTURAL, RELIGIOUS AND LINGUISTIC COMMUNITIES</t>
  </si>
  <si>
    <t>COMMISSION ON GENDER EQUALITY</t>
  </si>
  <si>
    <t>COMMUNITY SCHEMES OMBUD SERVICES</t>
  </si>
  <si>
    <t>COMPANIES AND INTELLECTUAL PROPERTY COMMISSION</t>
  </si>
  <si>
    <t>COMPANIES TRIBUNAL</t>
  </si>
  <si>
    <t>COMPENSATION COMMISSIONER FOR OCCUPATIONAL DISEASES</t>
  </si>
  <si>
    <t>COMPETITION COMMISION</t>
  </si>
  <si>
    <t>COMPETITION TRIBUNAL</t>
  </si>
  <si>
    <t>CONSTRUCTION INDUSTRY DEVELOPMENT BOARD</t>
  </si>
  <si>
    <t>CONSTRUCTION, EDUCATION AND TRAINING AUTHORITY (CETA)</t>
  </si>
  <si>
    <t>COOPERATIVE BANKS DEVELOPMENT AGENCY</t>
  </si>
  <si>
    <t>COUNCIL FOR BUILDING ENVIROMENT</t>
  </si>
  <si>
    <t>COUNCIL FOR GEO SCIENCE</t>
  </si>
  <si>
    <t>COUNCIL FOR HIGHER EDUCATION</t>
  </si>
  <si>
    <t>COUNCIL FOR MEDICAL SCHEMES</t>
  </si>
  <si>
    <t>CRADLE OF HUMANKIND</t>
  </si>
  <si>
    <t>CROSS BORDER ROAD TRANSPORT</t>
  </si>
  <si>
    <t>CULTURE, ARTS, TOURISM, HOSPITALITY AND SPORT SETA</t>
  </si>
  <si>
    <t>DINOKENG</t>
  </si>
  <si>
    <t>DISASTER RELIEF FUND</t>
  </si>
  <si>
    <t>DRIVING LICENSE CARD ACCOUNT</t>
  </si>
  <si>
    <t>DUBE TRADEPORT CORPORATION</t>
  </si>
  <si>
    <t>EAST LONDON INDUSTRIAL DEVELOPMENT ZONE CORPORATION</t>
  </si>
  <si>
    <t>EASTERN CAPE DEVELOPMENT CORPORATION</t>
  </si>
  <si>
    <t>EASTERN CAPE GAMBLING AND BETTING BOARD</t>
  </si>
  <si>
    <t>EASTERN CAPE PARKS AND TOURISM AGENCY</t>
  </si>
  <si>
    <t>EASTERN CAPE SOCIO-ECONOMIC CONSULTATIVE COUNCIL</t>
  </si>
  <si>
    <t>EDUCATION LABOUR RELATION COUNCIL</t>
  </si>
  <si>
    <t>ELECTORAL COMMISSION (REPRESENTED POLITICAL PARTIES FUND)</t>
  </si>
  <si>
    <t>ENGELENBURG ART COLLECTION</t>
  </si>
  <si>
    <t>ESETA(EWSETA)</t>
  </si>
  <si>
    <t>ESTATE AGENCY AFFAIRS BOARD</t>
  </si>
  <si>
    <t>ETDP SETA</t>
  </si>
  <si>
    <t>EZEMVELO KZN WILDLIFE</t>
  </si>
  <si>
    <t>FASSETA-ACCOUNTING AND FINANCIAL SERVICES</t>
  </si>
  <si>
    <t>FIBRE PROCESSING AND MANUFACTURING SETA</t>
  </si>
  <si>
    <t>FILM AND PUBLICATION BOARD</t>
  </si>
  <si>
    <t>FINANCIAL AND FISCAL COMMISION</t>
  </si>
  <si>
    <t>FINANCIAL INTELLIGENCE CENTRE</t>
  </si>
  <si>
    <t>FINANCIAL SERVICES BOARD</t>
  </si>
  <si>
    <t>FOODBEV</t>
  </si>
  <si>
    <t>FREE STATE FLEET MANAGEMENT ACCOUNT</t>
  </si>
  <si>
    <t>FREE STATE GAMBLING AND LIQUOR AUTHORITY</t>
  </si>
  <si>
    <t>FREE STATE TOURISM AUTHORITY</t>
  </si>
  <si>
    <t>FREEDOM PARK TRUST</t>
  </si>
  <si>
    <t>GATEWAY AIRPORT AUTHORITY LIMITED</t>
  </si>
  <si>
    <t>GAUTENG ENTERPRISE PROPELLER</t>
  </si>
  <si>
    <t>GAUTENG FILM COMMISSION</t>
  </si>
  <si>
    <t>GAUTENG GAMBLING AND BETTING BOARD</t>
  </si>
  <si>
    <t>GAUTENG GROWTH AND DEVELOPMENT AGENCY</t>
  </si>
  <si>
    <t>GAUTENG TOURISM AUTHORITY (BOARD)</t>
  </si>
  <si>
    <t>GAUTRAIN MANAGEMENT AGENCY</t>
  </si>
  <si>
    <t>GOVERNMENT MOTOR TRANSPORT (CAPE TOWN)</t>
  </si>
  <si>
    <t>GOVERNMENT MOTOR TRANSPORT:TRADING ACCOUNT GAUTENG</t>
  </si>
  <si>
    <t>GOVERNMENT PRINTER</t>
  </si>
  <si>
    <t>GREATER ST.LUCIA WETLANDS PARK AUTHORITY(ISIMANGALISO)</t>
  </si>
  <si>
    <t>HOUSING DEVELOPMENT AGENCY</t>
  </si>
  <si>
    <t>HUMAN RIGHTS COMMISION</t>
  </si>
  <si>
    <t>HUMAN SCIENCES RESEARCH COUNCIL (HSRC)</t>
  </si>
  <si>
    <t>HWSETA</t>
  </si>
  <si>
    <t>INDEPENDENT COMMUNICATIONS AUTHORITY OF SA (ICASA)</t>
  </si>
  <si>
    <t>INDEPENDENT DEVELOPMENT TRUST</t>
  </si>
  <si>
    <t>INDEPENDENT ELECTORAL COMMISION</t>
  </si>
  <si>
    <t>INDEPENDENT REGULATORY BOARD OF AUDITORS (IRBA)</t>
  </si>
  <si>
    <t>INGONYAMA TRUST FUND BOARD</t>
  </si>
  <si>
    <t>INKOMATI USUTHU CATCHMENT MANAGEMENT AGENCY (IUCMA)</t>
  </si>
  <si>
    <t>INSETA</t>
  </si>
  <si>
    <t>INTERNATIONAL MARKETING COUNCIL S.A ( BRAND SA)</t>
  </si>
  <si>
    <t>INTERNATIONAL TRADE ADMINISTRATION COMMISION OF SOUTH AFRICA</t>
  </si>
  <si>
    <t>ISETT_ NEW MEDIA INFORMATION AND COMM TECHNOLOGIES SETA</t>
  </si>
  <si>
    <t>IZIKO - MUSEUMS OF CAPE TOWN</t>
  </si>
  <si>
    <t>KWAZULU NATAL GAMBLING AND BETTING BOARD</t>
  </si>
  <si>
    <t>KWAZULU NATAL TOURISM BOARD</t>
  </si>
  <si>
    <t>KWAZULU-NATAL MUSEUM</t>
  </si>
  <si>
    <t>KWAZULU-NATAL SHARKS BOARD</t>
  </si>
  <si>
    <t>LEGAL AID SOUTH AFRICA</t>
  </si>
  <si>
    <t>LGSETA</t>
  </si>
  <si>
    <t>LIMPOPO ECONOMIC DEVELOPMENT AGENCY</t>
  </si>
  <si>
    <t>LIMPOPO GAMBLING BOARD</t>
  </si>
  <si>
    <t>LIMPOPO TOURISM AGENCY</t>
  </si>
  <si>
    <t>MABANA ARTS,CULTURE AND SPORT FOUNDATION</t>
  </si>
  <si>
    <t>MARINE LIVING RESEARCH FUND(SEA FISHERIES RESEACH FUND)</t>
  </si>
  <si>
    <t>MARKET THEATRE FOUNDATION</t>
  </si>
  <si>
    <t>MAYIBUYE TRANSPORT CORPORATION</t>
  </si>
  <si>
    <t>MDDA MEDIA DEVELOPMENT AND DIVERSITY AGENCY</t>
  </si>
  <si>
    <t>MERSETA</t>
  </si>
  <si>
    <t>MINE HEALTH AND SAFETY COUNCIL</t>
  </si>
  <si>
    <t>MINING QUALIFICATION AUTHORITY (MQA)</t>
  </si>
  <si>
    <t>MPUMALANGA GAMBLING BOARD</t>
  </si>
  <si>
    <t>MPUMALANGA REGIONAL TRAINING TRUST</t>
  </si>
  <si>
    <t>MPUMALANGA TOURISM AND PARKS AGENCY</t>
  </si>
  <si>
    <t>MSUNDUZI/NCOME MUSEUM</t>
  </si>
  <si>
    <t>MUNICIPAL DEMARCATION BOARD</t>
  </si>
  <si>
    <t>MUNICIPAL INFRASTRUCTURE SUPPORT AGENCY</t>
  </si>
  <si>
    <t>NATIONAL AGRICULTURE MARKETING COUNCIL</t>
  </si>
  <si>
    <t>NATIONAL ARTS COUNCIL OF SOUTH AFRICA</t>
  </si>
  <si>
    <t>NATIONAL CONSUMER COMMISION</t>
  </si>
  <si>
    <t>NATIONAL CONSUMER TRIBUNAL</t>
  </si>
  <si>
    <t>NATIONAL CREDIT REGULATOR</t>
  </si>
  <si>
    <t>NATIONAL DEVELOPMENT AGENCY</t>
  </si>
  <si>
    <t>NATIONAL ECONOMIC DEVELOPMENT AND LABOUR COUNCIL (NEDLAC)</t>
  </si>
  <si>
    <t>NATIONAL ELECTRONIC MEDIA INSTITUTE OF SA</t>
  </si>
  <si>
    <t>NATIONAL ENERGY REGULATOR OF SOUTH AFRICA</t>
  </si>
  <si>
    <t>NATIONAL ENGLISH LITERACY MUSEUM</t>
  </si>
  <si>
    <t>NATIONAL FILM AND VIDEO FOUNDATION</t>
  </si>
  <si>
    <t>NATIONAL GAMBLING BOARD</t>
  </si>
  <si>
    <t>NATIONAL HEALTH LABORATORY SERVICES</t>
  </si>
  <si>
    <t>NATIONAL HERITAGE COUNCIL</t>
  </si>
  <si>
    <t>NATIONAL HOME BUILDERS REGISTRATION</t>
  </si>
  <si>
    <t>NATIONAL LIBRARY OF SOUTH AFRICA</t>
  </si>
  <si>
    <t>NATIONAL LOTTERIES COMMISSION</t>
  </si>
  <si>
    <t>NATIONAL LOTTERY DISTRIBUTION TRUST FUND</t>
  </si>
  <si>
    <t>NATIONAL METROLOGY INSTITUTE OF SOUTH AFRICA (NMISA)</t>
  </si>
  <si>
    <t>NATIONAL MUSEUM</t>
  </si>
  <si>
    <t>NATIONAL NUCLEAR REGULATOR</t>
  </si>
  <si>
    <t>NATIONAL RADIO-ACTIVE WASTE DISPOSAL INSTITUTE</t>
  </si>
  <si>
    <t>NATIONAL REGULATOR FOR COMPULSORY SPECIFICATIONS</t>
  </si>
  <si>
    <t>NATIONAL RESEARCH FOUNDATION</t>
  </si>
  <si>
    <t>NATIONAL SCHOOL OF GOVERNMENT TRAINING TRADING ACCOUNT</t>
  </si>
  <si>
    <t>NATIONAL SKILLLS FUND</t>
  </si>
  <si>
    <t>NATIONAL STUDENT FINANCIAL AID SCHEME</t>
  </si>
  <si>
    <t>NATIONAL YOUTH DEVELOPMENT AGENCY</t>
  </si>
  <si>
    <t>NCERA FARMS</t>
  </si>
  <si>
    <t>NELSON MANDELA MUSEUM</t>
  </si>
  <si>
    <t>NORTH WEST GAMBLING AND BETTING BOARD</t>
  </si>
  <si>
    <t>NORTHERN CAPE ECONOMIC DEVELOPMENT, TRADE AND INVESTMENT PRO</t>
  </si>
  <si>
    <t>NORTHERN CAPE FLEET MANAGEMENT TRADING ENTITY</t>
  </si>
  <si>
    <t>NORTHERN CAPE TOURISM BOARD</t>
  </si>
  <si>
    <t>NORTHERN FLAGSHIP INSTITUTION(DITSONG MUSEUM)</t>
  </si>
  <si>
    <t>NURCHA</t>
  </si>
  <si>
    <t>OFFICE OF THE OMBUDSMAN FOR FINANCIAL SERVICES PROVIDERS</t>
  </si>
  <si>
    <t>OFFICE OF THE PENSION FUNDS ADJUDICATOR</t>
  </si>
  <si>
    <t>PAN SOUTH AFRICAN LANGUAGE BOARD</t>
  </si>
  <si>
    <t>PERFORMING ARTS CENTRE OF THE FREE STATE (PACOFS)</t>
  </si>
  <si>
    <t>PERISHABLE PRODUCTS EXPORT CONTROL</t>
  </si>
  <si>
    <t>PORTS REGULATOR OF SOUTH AFRICA</t>
  </si>
  <si>
    <t>PRESIDENTS FUND (JUSTICE)</t>
  </si>
  <si>
    <t>PRIVATE SECURITY INDUSTRY REGULATORY AUTHORITY</t>
  </si>
  <si>
    <t>PRODUCTIVITY SA</t>
  </si>
  <si>
    <t>PROPERTY MANAGEMENT TRADING ENTITY</t>
  </si>
  <si>
    <t>PUBLIC PROTECTOR</t>
  </si>
  <si>
    <t>PUBLIC SERVICE SECTOR EDUCATION AND TRAINING AUTHORITY</t>
  </si>
  <si>
    <t>QUALITY COUNCIL FOR TRADES &amp; OCCUPATIONS</t>
  </si>
  <si>
    <t>RAILWAY SAFETY REGULATOR</t>
  </si>
  <si>
    <t>REFUGEE RELIEF FUND</t>
  </si>
  <si>
    <t>REGISTRATION OF DEEDS: TRADING ACCOUNT</t>
  </si>
  <si>
    <t>RICHARDS BAY INDUSTRIAL DEVELOPMENT ZONE</t>
  </si>
  <si>
    <t>ROAD ACCIDENT FUND</t>
  </si>
  <si>
    <t>ROAD AGENCY LIMPOPO</t>
  </si>
  <si>
    <t>ROAD TRAFFIC MANAGEMENT CORPORATION</t>
  </si>
  <si>
    <t>ROADS TRAFFIC INFRINGEMENT AGENCY</t>
  </si>
  <si>
    <t>RURAL HOUSING LOAN FUND</t>
  </si>
  <si>
    <t>SA MEDICAL RESEARCH COUNCIL</t>
  </si>
  <si>
    <t>SA QUALIFICATION AUTHORITY</t>
  </si>
  <si>
    <t>SA TOURISM BOARD</t>
  </si>
  <si>
    <t>SACE</t>
  </si>
  <si>
    <t>SASSETA</t>
  </si>
  <si>
    <t>SERVICES SETA</t>
  </si>
  <si>
    <t>SMALL ENTERPRICE DEVELOPMENT AGENCY</t>
  </si>
  <si>
    <t>SOCIAL HOUSING REGULATORY AUTHORITY</t>
  </si>
  <si>
    <t>SOCIAL RELIEF FUND</t>
  </si>
  <si>
    <t>SOUTH AFRICAN CIVIL AVIATION AUTHORITY</t>
  </si>
  <si>
    <t>SOUTH AFRICAN DIAMOND AND PRECIOUS METAL REGULATOR</t>
  </si>
  <si>
    <t>SOUTH AFRICAN HERITAGE RESOURCES AGENCY</t>
  </si>
  <si>
    <t>SOUTH AFRICAN INSTITUTE FOR A DRUG FREE SPORTS</t>
  </si>
  <si>
    <t>SOUTH AFRICAN LIBRARY FOR THE BLIND</t>
  </si>
  <si>
    <t>SOUTH AFRICAN LOCAL GOVERNMENT ASSOCIATION(SALGA)</t>
  </si>
  <si>
    <t>SOUTH AFRICAN MARITIME SAFETY AUTHORITY</t>
  </si>
  <si>
    <t>SOUTH AFRICAN NATIONAL ACCREDITATION SYSTEM (SANAS)</t>
  </si>
  <si>
    <t>SOUTH AFRICAN NATIONAL AIDS TRUST COUNCIL (SANATC)</t>
  </si>
  <si>
    <t>SOUTH AFRICAN NATIONAL BIODIVERSITY INSTITUTE</t>
  </si>
  <si>
    <t>SOUTH AFRICAN NATIONAL ENERGY DEVELOPMENT INSTITUTE</t>
  </si>
  <si>
    <t>SOUTH AFRICAN NATIONAL PARKS</t>
  </si>
  <si>
    <t>SOUTH AFRICAN NATIONAL SPACE AGENCY</t>
  </si>
  <si>
    <t>SOUTH AFRICAN REVENUE SERVICE</t>
  </si>
  <si>
    <t>SOUTH AFRICAN SOCIAL SECURITY AGENCY</t>
  </si>
  <si>
    <t>SOUTH AFRICAN WEATHER SERVICES</t>
  </si>
  <si>
    <t>SPECIAL DEFENCE ACCOUNT</t>
  </si>
  <si>
    <t>SPECIAL INVESTIGATING UNIT</t>
  </si>
  <si>
    <t>STATE INFORMATION TECHNOLOGY AGENCY</t>
  </si>
  <si>
    <t>STATE PRESIDENT'S FUND</t>
  </si>
  <si>
    <t>STATE THEATRE, PRETORIA</t>
  </si>
  <si>
    <t>SUPPORTED EMPLOYMENT ENTERPRISES</t>
  </si>
  <si>
    <t>TECHNOLOGY INNOVATION AGENCY</t>
  </si>
  <si>
    <t>THE PLAYHOUSE COMPANY</t>
  </si>
  <si>
    <t>TRADE AND INVESTMENT KWAZULU NATAL</t>
  </si>
  <si>
    <t>TRANSPORT EDUCATION AND TRAINING AUTHORITY</t>
  </si>
  <si>
    <t>UMALUSI (SOUTH AFRICAN CERTIFICATION COUNCIL)</t>
  </si>
  <si>
    <t>UNEMPLOYMENT INSURANCE FUND</t>
  </si>
  <si>
    <t>UNIVERSAL SERVICE AND ACCESS AGENCY (USAASA)</t>
  </si>
  <si>
    <t>UNIVERSAL SERVICE AND ACCESS FUND (USAF)</t>
  </si>
  <si>
    <t>WAR MUSEUM</t>
  </si>
  <si>
    <t>WATER RESEARCH COMMISSION</t>
  </si>
  <si>
    <t>WATER TRADING ENTITY</t>
  </si>
  <si>
    <t>WESTERN CAPE CULTURAL COMMISION</t>
  </si>
  <si>
    <t>WESTERN CAPE GAMBLING AND RACING BOARD</t>
  </si>
  <si>
    <t>WESTERN CAPE HERITAGE</t>
  </si>
  <si>
    <t>WESTERN CAPE INVESTMENT AND TRADE PROMOTION AGENCY (WESGRO)</t>
  </si>
  <si>
    <t>WESTERN CAPE LANGUAGE COMMITTEE</t>
  </si>
  <si>
    <t>WHOLESALE AND RETAIL SETA</t>
  </si>
  <si>
    <t>WILLIAM HUMPREYS ART GALLERY</t>
  </si>
  <si>
    <t>WORKMEN'S COMPENSATION FUND</t>
  </si>
  <si>
    <t>!KAI! GARIB LOCAL MUNICIPALITY</t>
  </si>
  <si>
    <t>!KHEIS LOCAL MUNICIPALITY</t>
  </si>
  <si>
    <t>ABAQULUSI LOCAL MUNICIPALITY</t>
  </si>
  <si>
    <t>ALFRED NZO DISTRICT MUNICIPALITY</t>
  </si>
  <si>
    <t>AMATHOLE DISTRICT MUNICIPALITY</t>
  </si>
  <si>
    <t>BOJANALA PLATINUM DISTRICT MUNICIPALITY</t>
  </si>
  <si>
    <t>BUSHBUCKRIDGE LOCAL MUNICIPALITY</t>
  </si>
  <si>
    <t>CAPE AGULHAS LOCAL MUNICIPALITY</t>
  </si>
  <si>
    <t>CAPRICORN DISTRICT MUNICIPALITY</t>
  </si>
  <si>
    <t>CHRIS HANI DISTRICT MUNICIPALITY</t>
  </si>
  <si>
    <t>CITY OF MATLOSANA LOCAL MUNICIPALITY</t>
  </si>
  <si>
    <t>CITY OF MBOMBELA LOCAL MUNICIPALITY</t>
  </si>
  <si>
    <t>CITY OF TSHWANE METROPOLITAN MUNICIPALITY</t>
  </si>
  <si>
    <t>CITY OF UMHLATHUZE LOCAL MUNICIPALITY</t>
  </si>
  <si>
    <t>DAWID KRUIPER LOCAL MUNICIPALITY</t>
  </si>
  <si>
    <t>DIHLABENG LOCAL MUNICIPALITY</t>
  </si>
  <si>
    <t>DIKGATLONG LOCAL MUNICIPALITY</t>
  </si>
  <si>
    <t>DIPALESENG LOCAL MUNICIPALITY</t>
  </si>
  <si>
    <t>DITSOBOTLA LOCAL MUNICIPALITY</t>
  </si>
  <si>
    <t>DR JS MOROKA LOCAL MUNICIPALITY</t>
  </si>
  <si>
    <t>DR KENNETH KAUNDA DISTRICT MUNICIPALITY</t>
  </si>
  <si>
    <t>DR RUTH SEGOMOTSI MOMPATI DISTRICT MUNICIPALITY</t>
  </si>
  <si>
    <t>EDUMBE LOCAL MUNICIPALITY</t>
  </si>
  <si>
    <t>EHLANZENI DISTRICT MUNICIPALITY</t>
  </si>
  <si>
    <t>EMAKHAZENI LOCAL MUNICIPALITY</t>
  </si>
  <si>
    <t>EMALAHLENI LOCAL MUNICIPALITY (MP)</t>
  </si>
  <si>
    <t>EMTHANJENI LOCAL MUNICIPALITY</t>
  </si>
  <si>
    <t>FEZILE DABI DISTRICT MUNICIPALITY</t>
  </si>
  <si>
    <t>FRANCES BAARD DISTRICT MUNICIPALITY</t>
  </si>
  <si>
    <t>GA-SEGONYANA LOCAL MUNICIPALITY</t>
  </si>
  <si>
    <t>GAMAGARA LOCAL MUNICIPALITY</t>
  </si>
  <si>
    <t>GERT SIBANDE DISTRICT MUNICIPALITY</t>
  </si>
  <si>
    <t>GOVAN MBEKI LOCAL MUNICIPALITY</t>
  </si>
  <si>
    <t>GREATER LETABA LOCAL MUNICIPALITY</t>
  </si>
  <si>
    <t>GREATER SEKHUKHUNE DISTRICT MUNICIPALITY</t>
  </si>
  <si>
    <t>GREATER TAUNG LOCAL MUNICIPALITY</t>
  </si>
  <si>
    <t>HANTAM LOCAL MUNICIPALITY</t>
  </si>
  <si>
    <t>INKOSI LANGALIBALELE LOCAL MUNICIPALITY</t>
  </si>
  <si>
    <t>JB MARKS LOCAL MUNICIPALITY</t>
  </si>
  <si>
    <t>JOE GQABI DISTRICT MUNICIPALITY</t>
  </si>
  <si>
    <t>JOE MOROLONG LOCAL MUNICIPALITY</t>
  </si>
  <si>
    <t>JOHN TAOLO GAETSEWE DISTRICT MUNICIPALITY</t>
  </si>
  <si>
    <t>KAGISANO-MOLOPO LOCAL MUNICIPALITY</t>
  </si>
  <si>
    <t>KAMIESBERG LOCAL MUNICIPALITY</t>
  </si>
  <si>
    <t>KAREEBERG LOCAL MUNICIPALITY</t>
  </si>
  <si>
    <t>KAROO HOOGLAND LOCAL MUNICIPALITY</t>
  </si>
  <si>
    <t>KGATELOPELE LOCAL MUNICIPALITY</t>
  </si>
  <si>
    <t>KGETLENGRIVIER LOCAL MUNICIPALITY</t>
  </si>
  <si>
    <t>LEJWELEPUTSWA DISTRICT MUNICIPALITY</t>
  </si>
  <si>
    <t>LEKWA LOCAL MUNICIPALITY</t>
  </si>
  <si>
    <t>LEKWA-TEEMANE LOCAL MUNICIPALITY</t>
  </si>
  <si>
    <t>LESEDI LOCAL MUNICIPALITY</t>
  </si>
  <si>
    <t>MADIBENG LOCAL MUNICIPALITY</t>
  </si>
  <si>
    <t>MAGARENG LOCAL MUNICIPALITY</t>
  </si>
  <si>
    <t>MAHIKENG LOCAL MUNICIPALITY</t>
  </si>
  <si>
    <t>MAMUSA LOCAL MUNICIPALITY</t>
  </si>
  <si>
    <t>MAQUASSI HILLS LOCAL MUNICIPALITY</t>
  </si>
  <si>
    <t>MATZIKAMA LOCAL MUNICIPALITY</t>
  </si>
  <si>
    <t>MBIZANA LOCAL MUNICIPALITY</t>
  </si>
  <si>
    <t>MERAFONG CITY LOCAL MUNICIPALITY</t>
  </si>
  <si>
    <t>MIDVAAL LOCAL MUNICIPALITY</t>
  </si>
  <si>
    <t>MKHONDO LOCAL MUNICIPALITY</t>
  </si>
  <si>
    <t>MNQUMA LOCAL MUNICIPALITY</t>
  </si>
  <si>
    <t>MOGALE CITY LOCAL MUNICIPALITY</t>
  </si>
  <si>
    <t>MOPANI DISTRICT MUNICIPALITY</t>
  </si>
  <si>
    <t>MORETELE LOCAL MUNICIPALITY</t>
  </si>
  <si>
    <t>MOSES KOTANE LOCAL MUNICIPALITY</t>
  </si>
  <si>
    <t>MSUKALIGWA LOCAL MUNICIPALITY</t>
  </si>
  <si>
    <t>NALEDI LOCAL MUNICIPALITY_NW</t>
  </si>
  <si>
    <t>NAMA KHOI LOCAL MUNICIPALITY</t>
  </si>
  <si>
    <t>NAMAKWA DISTRICT MUNICIPALITY</t>
  </si>
  <si>
    <t>NGAKA MODIRI MOLEMA DISTRICT MUNICIPALITY</t>
  </si>
  <si>
    <t>NKANGALA DISTRICT MUNICIPALITY</t>
  </si>
  <si>
    <t>NKOMAZI LOCAL MUNICIPALITY</t>
  </si>
  <si>
    <t>NKOSAZANA DLAMINI ZUMA LOCAL MUNICIPALITY</t>
  </si>
  <si>
    <t>O.R. TAMBO DISTRICT MUNICIPALITY</t>
  </si>
  <si>
    <t>OUDTSHOORN LOCAL MUNICIPALITY</t>
  </si>
  <si>
    <t>OVERSTRAND LOCAL MUNICIPALITY</t>
  </si>
  <si>
    <t>PIXLEY KA SEME DISTRICT MUNICIPALITY</t>
  </si>
  <si>
    <t>RAMOTSHERE MOILOA LOCAL MUNICIPALITY</t>
  </si>
  <si>
    <t>RAND WEST LOCAL MUNICIPALITY</t>
  </si>
  <si>
    <t>RATLOU LOCAL MUNICIPALITY</t>
  </si>
  <si>
    <t>RAY NKONYENI LOCAL MUNICIPALITY</t>
  </si>
  <si>
    <t>RICHMOND LOCAL MUNICIPALITY</t>
  </si>
  <si>
    <t>RICHTERSVELD LOCAL MUNICIPALITY</t>
  </si>
  <si>
    <t>RUSTENBURG LOCAL MUNICIPALITY</t>
  </si>
  <si>
    <t>SARAH BAARTMAN DISTRICT MUNICIPALITY</t>
  </si>
  <si>
    <t>SEDIBENG DISTRICT MUNICIPALITY</t>
  </si>
  <si>
    <t>SIYANCUMA LOCAL MUNICIPALITY</t>
  </si>
  <si>
    <t>SOL PLAATJIE LOCAL MUNICIPALITY</t>
  </si>
  <si>
    <t>SWARTLAND LOCAL MUNICIPALITY</t>
  </si>
  <si>
    <t>THABAZIMBI LOCAL MUNICIPALITY</t>
  </si>
  <si>
    <t>THABO MOFUTSANYANE DISTRICT MUNICIPALITY</t>
  </si>
  <si>
    <t>THE MSUNDUZI LOCAL MUNICIPALITY</t>
  </si>
  <si>
    <t>THEMBELIHLE LOCAL MUNICIPALITY</t>
  </si>
  <si>
    <t>TSANTSABANE LOCAL MUNICIPALITY</t>
  </si>
  <si>
    <t>TSWAING LOCAL MUNICIPALITY</t>
  </si>
  <si>
    <t>UBUHLEBEZWE LOCAL MUNICIPALITY</t>
  </si>
  <si>
    <t>UBUNTU LOCAL MUNICIPALITY</t>
  </si>
  <si>
    <t>UGU DISTRICT MUNICIPALITY</t>
  </si>
  <si>
    <t>ULUNDI LOCAL MUNICIPALITY</t>
  </si>
  <si>
    <t>UMDONI LOCAL MUNICIPALITY</t>
  </si>
  <si>
    <t>UMGUNGUNDHLOVU DISTRICT MUNICIPALITY</t>
  </si>
  <si>
    <t>UMHLABUYALINGANA LOCAL MUNICIPALITY</t>
  </si>
  <si>
    <t>UMKHANYAKUDE DISTRICT MUNICIPALITY</t>
  </si>
  <si>
    <t>UMLALAZI LOCAL MUNICIPALITY</t>
  </si>
  <si>
    <t>UMNGENI LOCAL MUNICIPALITY</t>
  </si>
  <si>
    <t>UMSHWATHI LOCAL MUNICIPALITY</t>
  </si>
  <si>
    <t>UMSOBOMVU LOCAL MUNICIPALITY</t>
  </si>
  <si>
    <t>UMUZIWABANTU</t>
  </si>
  <si>
    <t>UMVOTI LOCAL MUNICIPALITY</t>
  </si>
  <si>
    <t>UMZIMKULU LOCAL MUNICIPALITY</t>
  </si>
  <si>
    <t>UMZINYATHI DISTRICT MUNICIPALITY</t>
  </si>
  <si>
    <t>UMZUMBE LOCAL MUNICIPALITY</t>
  </si>
  <si>
    <t>UPHONGOLO LOCAL MUNICIPALITY</t>
  </si>
  <si>
    <t>UTHUKELA DISTRICT MUNICIPALITY</t>
  </si>
  <si>
    <t>VHEMBE DISTRICT MUNICIPALITY</t>
  </si>
  <si>
    <t>WATERBERG DISTRICT MUNICIPALITY</t>
  </si>
  <si>
    <t>WEST RAND DISTRICT MUNICIPALITY</t>
  </si>
  <si>
    <t>XHARIEP DISTRICT MUNICIPALITY</t>
  </si>
  <si>
    <t>ZF MGCAWU DISTRICT MUNICIPALITY</t>
  </si>
  <si>
    <t>ZULULAND DISTRICT MUNICIPALITY</t>
  </si>
  <si>
    <t>EASTERN CAPE: HEALTH</t>
  </si>
  <si>
    <t>EASTERN CAPE: HUMAN SETTLEMENT</t>
  </si>
  <si>
    <t>EASTERN CAPE: LOCAL GOV AND TRADITIONAL AFFAIRS</t>
  </si>
  <si>
    <t>EASTERN CAPE: OFFICE OF THE PREMIER</t>
  </si>
  <si>
    <t>EASTERN CAPE: PROVINCIAL LEGISLATURE</t>
  </si>
  <si>
    <t>EASTERN CAPE: PROVINCIAL TREASURY</t>
  </si>
  <si>
    <t>EASTERN CAPE: ROADS &amp; PUBLIC WORKS</t>
  </si>
  <si>
    <t>EASTERN CAPE: RURAL DEVELOPMENT AND AGRARIAN REFORM</t>
  </si>
  <si>
    <t>EASTERN CAPE: SAFETY &amp; LIAISON</t>
  </si>
  <si>
    <t>EASTERN CAPE: SOCIAL DEVELOPMENT</t>
  </si>
  <si>
    <t>EASTERN CAPE: SPORT, RECREATION, ARTS &amp; CULTURE</t>
  </si>
  <si>
    <t>EASTERN CAPE: TRANSPORT</t>
  </si>
  <si>
    <t>FREE STATE: COOPERATIVE GOVERNANCE AND TRADITIONAL AFFAIRS</t>
  </si>
  <si>
    <t>FREE STATE: ECONOMIC DEVELOPMENT, TOURISM AND ENVIRONMENT</t>
  </si>
  <si>
    <t>FREE STATE: EDUCATION</t>
  </si>
  <si>
    <t>FREE STATE: HEALTH</t>
  </si>
  <si>
    <t>FREE STATE: HUMAN SETTLEMENT</t>
  </si>
  <si>
    <t>FREE STATE: LEGISLATURE</t>
  </si>
  <si>
    <t>FREE STATE: POLICE, ROADS AND TRANSPORT</t>
  </si>
  <si>
    <t>FREE STATE: PREMIER</t>
  </si>
  <si>
    <t>FREE STATE: PUBLIC WORKS</t>
  </si>
  <si>
    <t>FREE STATE: SOCIAL DEVELOPMENT</t>
  </si>
  <si>
    <t>FREE STATE: SPORTS, ARTS, CULTURE AND RECREATION</t>
  </si>
  <si>
    <t>FREE STATE: TREASURY</t>
  </si>
  <si>
    <t>GAUTENG CORPORTE GOVERNANCE AND TRADITIONAL AFFAIRS</t>
  </si>
  <si>
    <t>GAUTENG HUMAN SETTLEMENT</t>
  </si>
  <si>
    <t>GAUTENG: AGRICULTURE AND RURAL DEVELOPMENT</t>
  </si>
  <si>
    <t>GAUTENG: COMMUNITY SAFETY</t>
  </si>
  <si>
    <t>GAUTENG: ECONOMIC DEVELOPMENT</t>
  </si>
  <si>
    <t>GAUTENG: EDUCATION</t>
  </si>
  <si>
    <t>GAUTENG: EGOVERNMENT</t>
  </si>
  <si>
    <t>GAUTENG: HEALTH</t>
  </si>
  <si>
    <t>GAUTENG: INFRASTRUCTURE DEVELOPMENT</t>
  </si>
  <si>
    <t>GAUTENG: LEGISLATURE</t>
  </si>
  <si>
    <t>GAUTENG: PREMIER</t>
  </si>
  <si>
    <t>GAUTENG: ROADS AND TRANSPORT</t>
  </si>
  <si>
    <t>GAUTENG: SOCIAL DEVELOPMENT SERVICES</t>
  </si>
  <si>
    <t>GAUTENG: SPORTS ,ARTS, CULTURE AND RECREATION</t>
  </si>
  <si>
    <t>GAUTENG: TREASURY</t>
  </si>
  <si>
    <t>KWAZULU-NATAL: AGRICULTURE, ENVIRONMENTAL AFFAIRS AND RURAL DEVELOPMENT</t>
  </si>
  <si>
    <t>KWAZULU-NATAL: ARTS AND CULTURE</t>
  </si>
  <si>
    <t>KWAZULU-NATAL: COOPERATIVE GOVERNANCE AND TRADITIONAL AFFAIR</t>
  </si>
  <si>
    <t>KWAZULU-NATAL: ECONOMIC DEVELOPMENT AND TOURISM</t>
  </si>
  <si>
    <t>KWAZULU-NATAL: EDUCATION</t>
  </si>
  <si>
    <t>KWAZULU-NATAL: HEALTH</t>
  </si>
  <si>
    <t>KWAZULU-NATAL: HUMAN SETTLEMENTS</t>
  </si>
  <si>
    <t>KWAZULU-NATAL: LEGISLATURE</t>
  </si>
  <si>
    <t>KWAZULU-NATAL: PREMIER</t>
  </si>
  <si>
    <t>KWAZULU-NATAL: PUBLIC WORKS</t>
  </si>
  <si>
    <t>KWAZULU-NATAL: SOCIAL DEVELOPMENT</t>
  </si>
  <si>
    <t>KWAZULU-NATAL: SPORTS AND RECREATION</t>
  </si>
  <si>
    <t>KWAZULU-NATAL: TRANSPORT</t>
  </si>
  <si>
    <t>KWAZULU-NATAL: TREASURY</t>
  </si>
  <si>
    <t>LIMPOPO: AGRICULTURE AND RURAL DEVELOPMENT</t>
  </si>
  <si>
    <t>LIMPOPO: CO-OPERATIVE GOVERNANCE, HUMAN SETTLEMENTS AND TRADITIONAL AFFAIRS</t>
  </si>
  <si>
    <t>LIMPOPO: ECONOMIC DEVELOPMENT, ENVIROMENT AND TOURISM</t>
  </si>
  <si>
    <t>LIMPOPO: EDUCATION</t>
  </si>
  <si>
    <t>LIMPOPO: HEALTH</t>
  </si>
  <si>
    <t>LIMPOPO: LEGISLATURE</t>
  </si>
  <si>
    <t>LIMPOPO: PREMIER</t>
  </si>
  <si>
    <t>LIMPOPO: PUBLIC WORKS, ROADS AND INFRASTRUCTURE</t>
  </si>
  <si>
    <t>LIMPOPO: SPORT, ART AND CULTURE</t>
  </si>
  <si>
    <t>LIMPOPO: TRANSPORT</t>
  </si>
  <si>
    <t>LIMPOPO: TREASURY</t>
  </si>
  <si>
    <t>MPUMALANGA: AGRICULTURE, RURAL DEVELOPMENT AND LAND ADMINISTRATION</t>
  </si>
  <si>
    <t>MPUMALANGA: COMMUNITY SAFETY SECURITY AND LIAISON</t>
  </si>
  <si>
    <t>MPUMALANGA: COOPERATIVE GOVERNANCE AND TRADITIONAL AFFAIRS</t>
  </si>
  <si>
    <t>MPUMALANGA: CULTURE, SPORT AND RECREATION</t>
  </si>
  <si>
    <t>MPUMALANGA: ECONOMIC DEVELOPMENT, ENVIROMENT AND TOURISM</t>
  </si>
  <si>
    <t>MPUMALANGA: EDUCATION</t>
  </si>
  <si>
    <t>MPUMALANGA: HEALTH</t>
  </si>
  <si>
    <t>MPUMALANGA: HUMAN SETTLEMENTS</t>
  </si>
  <si>
    <t>MPUMALANGA: LEGISLATURE</t>
  </si>
  <si>
    <t>MPUMALANGA: PREMIER</t>
  </si>
  <si>
    <t>MPUMALANGA: PUBLIC WORKS ROADS AND TRANSPORT</t>
  </si>
  <si>
    <t>MPUMALANGA: SOCIAL DEVELOPMENT</t>
  </si>
  <si>
    <t>MPUMALANGA: TREASURY</t>
  </si>
  <si>
    <t>NORTH WEST: CULTURE ARTS AND TRADITIONAL AFFAIRS</t>
  </si>
  <si>
    <t>NORTH WEST: ECONOMIC AND ENTERPRISE DEVELOPMENT</t>
  </si>
  <si>
    <t>NORTH WEST: EDUCATION AND SPORT DEVELOPMENT</t>
  </si>
  <si>
    <t>NORTH WEST: FINANCE</t>
  </si>
  <si>
    <t>NORTH WEST: HEALTH</t>
  </si>
  <si>
    <t>NORTH WEST: LOCAL GOVERNMENT AND HUMAN SETTLEMENTS</t>
  </si>
  <si>
    <t>NORTH WEST: OFFICE OF THE PREMIER</t>
  </si>
  <si>
    <t>NORTH WEST: PROVINCIAL LEGISLATURE</t>
  </si>
  <si>
    <t>NORTH WEST: PUBLIC SAFETY</t>
  </si>
  <si>
    <t>NORTH WEST: PUBLIC WORKS AND ROADS</t>
  </si>
  <si>
    <t>NORTH WEST: RURAL ENIVIRONMENTAL AND AGRICULTURE DEVELOPMENT</t>
  </si>
  <si>
    <t>NORTH WEST: SOCIAL DEVELOPMENT</t>
  </si>
  <si>
    <t>NORTH WEST: TOURISM</t>
  </si>
  <si>
    <t>NORTHERN CAPE: AGRICULTURE, LAND REFORM AND RURAL DEVELOPMENT</t>
  </si>
  <si>
    <t>NORTHERN CAPE: COOPERATIVE GOVERNANCE, HUMAN SETTLEMENTS AND TRADITIONAL AFFAIRS</t>
  </si>
  <si>
    <t>NORTHERN CAPE: ECONOMIC DEVELOPMENT AND TOURISM</t>
  </si>
  <si>
    <t>NORTHERN CAPE: EDUCATION</t>
  </si>
  <si>
    <t>NORTHERN CAPE: ENVIROMENT AND NATURE CONSERVATION</t>
  </si>
  <si>
    <t>NORTHERN CAPE: HEALTH</t>
  </si>
  <si>
    <t>NORTHERN CAPE: LEGISLATURE</t>
  </si>
  <si>
    <t>NORTHERN CAPE: PREMIER</t>
  </si>
  <si>
    <t>NORTHERN CAPE: ROADS AND PUBLIC WORKS</t>
  </si>
  <si>
    <t>NORTHERN CAPE: SOCIAL DEVELOPMENT</t>
  </si>
  <si>
    <t>NORTHERN CAPE: SPORTS, ARTS AND CULTURE</t>
  </si>
  <si>
    <t>NORTHERN CAPE: TRANSPORT, SAFETY AND LIAISON</t>
  </si>
  <si>
    <t>WESTERN CAPE: AGRICULTURE</t>
  </si>
  <si>
    <t>WESTERN CAPE: ECONOMIC DEVELOPMENT &amp; TOURISM</t>
  </si>
  <si>
    <t>WESTERN CAPE: ENVIRONMENTAL AFFAIRS &amp; DEVELOPMENT PLANNING</t>
  </si>
  <si>
    <t>WESTERN CAPE: HEALTH</t>
  </si>
  <si>
    <t>WESTERN CAPE: HUMAN SETTLEMENTS</t>
  </si>
  <si>
    <t>WESTERN CAPE: LOCAL GOVERNMENT</t>
  </si>
  <si>
    <t>WESTERN CAPE: PARLIAMENT</t>
  </si>
  <si>
    <t>WESTERN CAPE: PREMIER</t>
  </si>
  <si>
    <t>WESTERN CAPE: PROVINCIAL TREASURY</t>
  </si>
  <si>
    <t>WESTERN CAPE: SOCIAL DEVELOPMENT</t>
  </si>
  <si>
    <t>WESTERN CAPE: TRANSPORT AND PUBLIC WORKS</t>
  </si>
  <si>
    <t>EASTERN CAPE GOVERNMENT FLEET MANAGEMENT SERVICES</t>
  </si>
  <si>
    <t>EASTERN CAPE PROVINCIAL ART AND CULTURE COUNCIL</t>
  </si>
  <si>
    <t>EASTERN CAPE RURAL DEVELOPMENT AGENCY (ECRDA)</t>
  </si>
  <si>
    <t>ESTATE AGENTS FIDELITY FUND</t>
  </si>
  <si>
    <t>GAUTENG INFRASTRUCTURE FINANCING AGENCY</t>
  </si>
  <si>
    <t>GAUTENG PARTNERSHIP FUND</t>
  </si>
  <si>
    <t>GOVERNMENT TECHNICAL ADVISORY CENTRE (GTAC, FORMER TECHNICAL ASSITANCE UNIT)</t>
  </si>
  <si>
    <t>KALAHARI KID CORPORATION (KKC)</t>
  </si>
  <si>
    <t>KWAZULU-NATAL FILM COMMISSION</t>
  </si>
  <si>
    <t>KWAZULU-NATAL GROWTH FUND TRUST</t>
  </si>
  <si>
    <t>KWAZULU-NATAL LIQUOR AUTHORITY</t>
  </si>
  <si>
    <t>KWAZULU-NATAL ROYAL HOUSEHOLD TRUST</t>
  </si>
  <si>
    <t>MCGREGOR MUSEUM</t>
  </si>
  <si>
    <t>MJINDI FARMING</t>
  </si>
  <si>
    <t>MPUMALANGA LIQUOR AUTHORITY</t>
  </si>
  <si>
    <t>NORTH WEST PARKS BOARD</t>
  </si>
  <si>
    <t>NORTH-WEST TOURISM BOARD</t>
  </si>
  <si>
    <t>NORTHERN CAPE GAMBLING BOARD</t>
  </si>
  <si>
    <t>NORTHERN CAPE LIQUOR BOARD</t>
  </si>
  <si>
    <t>OFFICE OF HEALTH STANDARDS COMPLIANCE</t>
  </si>
  <si>
    <t>SALDANHA BAY IDZ LICENCING COMPANY SOC LTD</t>
  </si>
  <si>
    <t>THE SOUTH AFRICAN BOARD FOR SHERIFFS</t>
  </si>
  <si>
    <t>WESTERN CAPE LIQUOR BOARD/ AUTHORITY</t>
  </si>
  <si>
    <t>CENTRAL ENERGY FUND LIMITED</t>
  </si>
  <si>
    <t>ALFRED DUMA LOCAL MUNICIPALITY</t>
  </si>
  <si>
    <t>AMAHLATHI LOCAL MUNICIPALITY</t>
  </si>
  <si>
    <t>AMAJUBA DISTRICT MUNICIPALITY</t>
  </si>
  <si>
    <t>BA-PHALABORWA LOCAL MUNICIPALITY</t>
  </si>
  <si>
    <t>BEAUFORT WEST LOCAL MUNICIPALITY</t>
  </si>
  <si>
    <t>BELA BELA LOCAL MUNICIPALITY</t>
  </si>
  <si>
    <t>BERGRIVIER LOCAL MUNICIPALITY</t>
  </si>
  <si>
    <t>BIG 5 HLABISA LOCAL MUNICIPALITY</t>
  </si>
  <si>
    <t>BITOU LOCAL MUNICIPALITY</t>
  </si>
  <si>
    <t>BLOUBERG LOCAL MUNICIPALITY</t>
  </si>
  <si>
    <t>BLUE CRANE ROUTE LOCAL MUNICIPALITY</t>
  </si>
  <si>
    <t>BREEDE VALLEY LOCAL MUNICIPALITY</t>
  </si>
  <si>
    <t>BUFFALO CITY METROPOLITAN MUNICIPALITY</t>
  </si>
  <si>
    <t>CAPE WINELANDS DISTRICT MUNICIPALITY</t>
  </si>
  <si>
    <t>CEDERBERG LOCAL MUNICIPALITY</t>
  </si>
  <si>
    <t>CENTRAL KAROO DISTRICT MUNICIPALITY</t>
  </si>
  <si>
    <t>CITY OF CAPE TOWN METROPOLITAN MUNICIPALITY</t>
  </si>
  <si>
    <t>CITY OF JOHANNESBURG METROPOLITAN MUNICIPALITY</t>
  </si>
  <si>
    <t>COLLINS CHABANE LOCAL MUNICIPALITY</t>
  </si>
  <si>
    <t>DANNHAUSER LOCAL MUNICIPALITY</t>
  </si>
  <si>
    <t>DR BEYERS NAUDE LOCAL MUNICIPALITY</t>
  </si>
  <si>
    <t>DRAKENSTEIN LOCAL MUNICIPALITY</t>
  </si>
  <si>
    <t>EKURHULENI METROPOLITAN MUNICIPALITY</t>
  </si>
  <si>
    <t>ELIAS MOTSOALEDI LOCAL MUNICIPALITY</t>
  </si>
  <si>
    <t>ELUNDINI LOCAL MUNICIPALITY</t>
  </si>
  <si>
    <t>EMADLANGENI LOCAL MUNICIPALITY</t>
  </si>
  <si>
    <t>EMALAHLENI LOCAL MUNICIPALITY (EC)</t>
  </si>
  <si>
    <t>EMFULENI LOCAL MUNICIPALITY</t>
  </si>
  <si>
    <t>ENDUMENI LOCAL MUNICIPALITY</t>
  </si>
  <si>
    <t>ENGCOBO LOCAL MUNICIPALITY</t>
  </si>
  <si>
    <t>ENOCH MGIJIMA LOCAL MUNICIPALITY</t>
  </si>
  <si>
    <t>EPHRAIM MOGALE LOCAL MUNICIPALITY</t>
  </si>
  <si>
    <t>ETHEKWINI METROPOLITAN MUNICIPALITY</t>
  </si>
  <si>
    <t>FETAKGOMO/GREATER TUBATSE LOCAL MUNICIPALITY</t>
  </si>
  <si>
    <t>GARDEN ROUTE DISTRICT MUNICIPALITY</t>
  </si>
  <si>
    <t>GEORGE LOCAL MUNICIPALITY</t>
  </si>
  <si>
    <t>GREAT KEI LOCAL MUNICIPALITY</t>
  </si>
  <si>
    <t>GREATER GIYANI LOCAL MUNICIPALITY</t>
  </si>
  <si>
    <t>GREATER KOKSTAD LOCAL MUNICIPALITY</t>
  </si>
  <si>
    <t>GREATER TZANEEN LOCAL MUNICIPALITY</t>
  </si>
  <si>
    <t>HARRY GWALA DISTRICT MUNICIPALITY</t>
  </si>
  <si>
    <t>HESSEQUA LOCAL MUNICIPALITY</t>
  </si>
  <si>
    <t>ILEMBE DISTRICT MUNICIPALITY</t>
  </si>
  <si>
    <t>IMPENDLE LOCAL MUNICIPALITY</t>
  </si>
  <si>
    <t>INGQUZA HILL LOCAL MUNICIPALITY</t>
  </si>
  <si>
    <t>INTSIKA YETHU LOCAL MUNICIPALITY</t>
  </si>
  <si>
    <t>INXUBA YETHEMBA LOCAL MUNICIPALITY</t>
  </si>
  <si>
    <t>JOZINI LOCAL MUNICIPALITY</t>
  </si>
  <si>
    <t>KANNALAND LOCAL MUNICIPALITY</t>
  </si>
  <si>
    <t>KHAI-MA LOCAL MUNICIPALITY</t>
  </si>
  <si>
    <t>KING CETSHWAYO DISTRICT MUNICIPALITY</t>
  </si>
  <si>
    <t>KING SABATA DALINDYEBO LOCAL MUNICIPALITY</t>
  </si>
  <si>
    <t>KNYSNA LOCAL MUNICIPALITY</t>
  </si>
  <si>
    <t>KOPANONG LOCAL MUNICIPALITY</t>
  </si>
  <si>
    <t>KOU-KAMMA LOCAL MUNICIPALITY</t>
  </si>
  <si>
    <t>KOUGA LOCAL MUNICIPALITY</t>
  </si>
  <si>
    <t>KWADUKUZA LOCAL MUNICIPALITY</t>
  </si>
  <si>
    <t>LAINGSBURG LOCAL MUNICIPALITY</t>
  </si>
  <si>
    <t>LANGEBERG LOCAL MUNICIPALITY</t>
  </si>
  <si>
    <t>LEPELLE-NKUMPI LOCAL MUNICIPALITY</t>
  </si>
  <si>
    <t>LEPHALALE LOCAL MUNICIPALITY</t>
  </si>
  <si>
    <t>LETSEMENG LOCAL MUNICIPALITY</t>
  </si>
  <si>
    <t>MAFUBE LOCAL MUNICIPALITY</t>
  </si>
  <si>
    <t>MAKANA LOCAL MUNICIPALITY</t>
  </si>
  <si>
    <t>MAKHADO LOCAL MUNICIPALITY</t>
  </si>
  <si>
    <t>MAKHUDUTAMAGA LOCAL MUNICIPALITY</t>
  </si>
  <si>
    <t>MANDENI LOCAL MUNICIPALITY</t>
  </si>
  <si>
    <t>MANGAUNG METROPOLITAN MUNICIPALITY</t>
  </si>
  <si>
    <t>MANTSOPA LOCAL MUNICIPALITY</t>
  </si>
  <si>
    <t>MAPHUMULO LOCAL MUNICIPALITY</t>
  </si>
  <si>
    <t>MARULENG LOCAL MUNICIPALITY</t>
  </si>
  <si>
    <t>MATATIELE LOCAL MUNICIPALITY</t>
  </si>
  <si>
    <t>MATJHABENG LOCAL MUNICIPALITY</t>
  </si>
  <si>
    <t>MBHASHE LOCAL MUNICIPALITY</t>
  </si>
  <si>
    <t>METSIMAHOLO LOCAL MUNICIPALITY</t>
  </si>
  <si>
    <t>MFOLOZI LOCAL MUNICIPALITY</t>
  </si>
  <si>
    <t>MHLONTLO LOCAL MUNICIPALITY</t>
  </si>
  <si>
    <t>MKHAMBATHINI LOCAL MUNICIPALITY</t>
  </si>
  <si>
    <t>MOGALAKWENA LOCAL MUNICIPALITY</t>
  </si>
  <si>
    <t>MOHOKARE LOCAL MUNICIPALITY</t>
  </si>
  <si>
    <t>MOLEMOLE LOCAL MUNICIPALITY</t>
  </si>
  <si>
    <t>MOOKGOPONG/MODIMOLLE LOCAL MUNICIPALITY</t>
  </si>
  <si>
    <t>MOQHAKA LOCAL MUNICIPALITY</t>
  </si>
  <si>
    <t>MOSSEL BAY LOCAL MUNICIPALITY</t>
  </si>
  <si>
    <t>MPOFANA LOCAL MUNICIPALITY</t>
  </si>
  <si>
    <t>MSINGA LOCAL MUNICIPALITY</t>
  </si>
  <si>
    <t>MTHONJANENI LOCAL MUNICIPALITY</t>
  </si>
  <si>
    <t>MTUBATUBA LOCAL MUNICIPALITY</t>
  </si>
  <si>
    <t>MUSINA LOCAL MUNICIPALITY</t>
  </si>
  <si>
    <t>NALA LOCAL MUNICIPALITY</t>
  </si>
  <si>
    <t>NDLAMBE LOCAL MUNICIPALITY</t>
  </si>
  <si>
    <t>NDWEDWE LOCAL MUNICIPALITY</t>
  </si>
  <si>
    <t>NELSON MANDELA BAY METROPOLITAN MUNICIPALITY</t>
  </si>
  <si>
    <t>NEWCASTLE LOCAL MUNICIPALITY</t>
  </si>
  <si>
    <t>NGQUSHWA LOCAL MUNICIPALITY</t>
  </si>
  <si>
    <t>NGWATHE LOCAL MUNICIPALITY</t>
  </si>
  <si>
    <t>NKANDLA LOCAL MUNICIPALITY</t>
  </si>
  <si>
    <t>NKETOANA LOCAL MUNICIPALITY</t>
  </si>
  <si>
    <t>NONGOMA LOCAL MUNICIPALITY</t>
  </si>
  <si>
    <t>NQUTHU LOCAL MUNICIPALITY</t>
  </si>
  <si>
    <t>NTABANKULU LOCAL MUNICIPALITY</t>
  </si>
  <si>
    <t>NYANDENI LOCAL MUNICIPALITY</t>
  </si>
  <si>
    <t>OKHAHLAMBA LOCAL MUNICIPALITY</t>
  </si>
  <si>
    <t>OVERBERG DISTRICT MUNICIPALITY</t>
  </si>
  <si>
    <t>PHUMELELA LOCAL MUNICIPALITY</t>
  </si>
  <si>
    <t>PIXLEY KA SEME LOCAL MUNICIPALITY</t>
  </si>
  <si>
    <t>POLOKWANE LOCAL MUNICIPALITY</t>
  </si>
  <si>
    <t>PORT ST JOHNS LOCAL MUNICIPALITY</t>
  </si>
  <si>
    <t>PRINCE ALBERT LOCAL MUNICIPALITY</t>
  </si>
  <si>
    <t>RAYMOND MHLABA LOCAL MUNICIPALITY</t>
  </si>
  <si>
    <t>SAKHISIZWE LOCAL MUNICIPALITY</t>
  </si>
  <si>
    <t>SALDANHA BAY LOCAL MUNICIPALITY</t>
  </si>
  <si>
    <t>SENQU LOCAL MUNICIPALITY</t>
  </si>
  <si>
    <t>SETSOTO LOCAL MUNICIPALITY</t>
  </si>
  <si>
    <t>SIYATHEMBA LOCAL MUNICIPALITY</t>
  </si>
  <si>
    <t>STELLENBOSCH LOCAL MUNICIPALITY</t>
  </si>
  <si>
    <t>STEVE TSHWETE LOCAL MUNICIPALITY</t>
  </si>
  <si>
    <t>SUNDAY'S RIVER VALLEY LOCAL MUNICIPALITY</t>
  </si>
  <si>
    <t>SWELLENDAM LOCAL MUNICIPALITY</t>
  </si>
  <si>
    <t>THABA CHWEU LOCAL MUNICIPALITY</t>
  </si>
  <si>
    <t>THEEWATERSKLOOF LOCAL MUNICIPALITY</t>
  </si>
  <si>
    <t>THEMBISILE HANI LOCAL MUNICIPALITY</t>
  </si>
  <si>
    <t>THULAMELA LOCAL MUNICIPALITY</t>
  </si>
  <si>
    <t>TOKOLOGO LOCAL MUNICIPALITY</t>
  </si>
  <si>
    <t>TSWELOPELE LOCAL MUNICIPALITY</t>
  </si>
  <si>
    <t>UMZIMVUBU LOCAL MUNICIPALITY</t>
  </si>
  <si>
    <t>VICTOR KHANYE LOCAL MUNICIPALITY</t>
  </si>
  <si>
    <t>WALTER SISULU</t>
  </si>
  <si>
    <t>WEST COAST DISTRICT MUNICIPALITY</t>
  </si>
  <si>
    <t>WITZENBERG LOCAL MUNICIPALITY</t>
  </si>
  <si>
    <t>EASTERN CAPE: ECONOMIC DEVELOPMENT AND ENVIRONMENTAL AFFAIRS</t>
  </si>
  <si>
    <t>FREE STATE: AGRICULTURE AND RURAL DEVELOPMENT</t>
  </si>
  <si>
    <t>KWAZULU-NATAL: COMMUNITY SAFETY AND LIAISON</t>
  </si>
  <si>
    <t>LIMPOPO: COMMUNITY SAFETY</t>
  </si>
  <si>
    <t>NORTHERN CAPE: TREASURY</t>
  </si>
  <si>
    <t>WESTERN CAPE: COMMUNITY SAFETY</t>
  </si>
  <si>
    <t>WESTERN CAPE: CULTURAL AFFAIRS AND SPORT</t>
  </si>
  <si>
    <t>WESTERN CAPE: EDUCATION</t>
  </si>
  <si>
    <t>CHIEF ALBERT LUTHULI LOCAL MUNICIPALITY</t>
  </si>
  <si>
    <t>GAUTENG LIQUOR BOARD</t>
  </si>
  <si>
    <t>GOVERNMENT PENSIONS ADMINISTRATION AGENCY</t>
  </si>
  <si>
    <t>EASTERN CAPE LIQUOR BOARD</t>
  </si>
  <si>
    <t>AGREMENT SOUTH AFRICA.</t>
  </si>
  <si>
    <t>GUARDIAN’S FUND (GF)</t>
  </si>
  <si>
    <t>KWAZULU-NATAL HOUSING FUND</t>
  </si>
  <si>
    <t>MPUMALANGA ECONOMIC REGULATOR (MER)</t>
  </si>
  <si>
    <t>OFFICE OF THE VALUER-GENERAL</t>
  </si>
  <si>
    <t>THE FOREST SECTOR CHARTER COUNCIL (FSCC)</t>
  </si>
  <si>
    <t>CAPE PENINSULA UNIVERSITY OF TECHNOLOGY</t>
  </si>
  <si>
    <t>COEGA DEVELOPMENT CORPORATION (PTY)LTD</t>
  </si>
  <si>
    <t>PARLIAMENTARY VILLAGES MANAGEMENT BOARD</t>
  </si>
  <si>
    <t>UNIVERSITY OF THE WESTERN CAPE</t>
  </si>
  <si>
    <t>SOUTH AFRICAN NATIONAL ROAD AGENCY</t>
  </si>
  <si>
    <t>NORTH WEST UNIVERSITY</t>
  </si>
  <si>
    <t>EASTERN CAPE: EDUCATION</t>
  </si>
  <si>
    <t>LIMPOPO: SOCIAL DEVELOPMENT</t>
  </si>
  <si>
    <t>DURBAN UNIVERSITY OF TECHNOLOGY</t>
  </si>
  <si>
    <t>SEFAKO MAKGATHO HEALTH SCIENCE UNIVERSITY</t>
  </si>
  <si>
    <t>ROBBEN ISLAND MUSEUM</t>
  </si>
  <si>
    <t>SOUTH AFRICAN POST OFFICE LIMITED</t>
  </si>
  <si>
    <t>UNIVERSITY OF ZULULAND</t>
  </si>
  <si>
    <t>CENTRAL UNIVERSITY OF TECHNOLOGY-FREE STATE</t>
  </si>
  <si>
    <t>12</t>
  </si>
  <si>
    <t>26</t>
  </si>
  <si>
    <t>32</t>
  </si>
  <si>
    <t>39</t>
  </si>
  <si>
    <t>44</t>
  </si>
  <si>
    <t>44.3</t>
  </si>
  <si>
    <t>45</t>
  </si>
  <si>
    <t>UNIVERSITY OF THE WITWATERSRAND</t>
  </si>
  <si>
    <t>SOL PLAATJE UNIVERSITY</t>
  </si>
  <si>
    <t>TSHWANE UNIVERSITY OF TECHNOLOGY</t>
  </si>
  <si>
    <t>UNIVERSITY OF CAPE TOWN</t>
  </si>
  <si>
    <t>PASSENGER RAIL AGENCY OF SOUTH AFRICA</t>
  </si>
  <si>
    <t>MANGOSUTHU UNIVERSITY OF TECHNOLOGY</t>
  </si>
  <si>
    <t>RHODES UNIVERSITY</t>
  </si>
  <si>
    <t>UNIVERSITY OF JOHANNESBURG</t>
  </si>
  <si>
    <t>NATIONAL</t>
  </si>
  <si>
    <t>EXTRABUDGETARY</t>
  </si>
  <si>
    <t>MUNICIPALITIES</t>
  </si>
  <si>
    <t>PROVINCIAL</t>
  </si>
  <si>
    <t>PUBLIC CORPS</t>
  </si>
  <si>
    <t>UNIVERSITIES</t>
  </si>
  <si>
    <t>Total (ALL)</t>
  </si>
  <si>
    <t>NORTH WEST DEVELOPMENT CORPORATIONS PTY LTD</t>
  </si>
  <si>
    <t>SOUTH AFRICAN EXPRESS (SAX)</t>
  </si>
  <si>
    <t>UNIVERSITY OF FORT HARE</t>
  </si>
  <si>
    <t>UNIVERSITY OF LIMPOPO</t>
  </si>
  <si>
    <t>UNIVERSITY OF MPUMALANGA</t>
  </si>
  <si>
    <t>UNIVERSITY OF PRETORIA</t>
  </si>
  <si>
    <t>UNIVERSITY OF THE FREE STATE</t>
  </si>
  <si>
    <t>UNIVERSITY OF KWAZULU-NATAL</t>
  </si>
  <si>
    <t>UNIVERSITY OF SOUTH AFRICA</t>
  </si>
  <si>
    <t>UNIVERSITY OF VENDA</t>
  </si>
  <si>
    <t>WALTER SISULU UNIVERSITY OF TECHNOLOGY &amp; SCIENCE</t>
  </si>
  <si>
    <t>STELLENBOSCH UNIVERSITY</t>
  </si>
  <si>
    <t>MALUTI-A-PHOFUNG LOCAL MUNICIPALITY</t>
  </si>
  <si>
    <t>MASILONYANA LOCAL MUNICIPALITY</t>
  </si>
  <si>
    <t>PHOKWANE LOCAL MUNICIPALITY</t>
  </si>
  <si>
    <t>RENOSTERBERG LOCAL MUNICIPALITY</t>
  </si>
  <si>
    <t>NELSON MANDELA METROPOLITAN UNIVERSITY</t>
  </si>
  <si>
    <t>VAAL UNIVERSITY OF TECHNOLOGY</t>
  </si>
  <si>
    <t>2017*</t>
  </si>
  <si>
    <t>2018</t>
  </si>
  <si>
    <t xml:space="preserve">Total </t>
  </si>
  <si>
    <t>Total</t>
  </si>
  <si>
    <t>TOTAL CAPEX R million</t>
  </si>
  <si>
    <t>TOTAL CAPEX R billion</t>
  </si>
  <si>
    <t>Year</t>
  </si>
  <si>
    <t>Total Capex R'000</t>
  </si>
  <si>
    <t>Total Capex R million</t>
  </si>
  <si>
    <t>Total Capex R billion</t>
  </si>
  <si>
    <t>Generated by SAS ('SASApp', X64_SRV12) on September 23, 2019 at 2:42:36 PM</t>
  </si>
  <si>
    <t>Generated by SAS ('SASApp', X64_SRV12) on September 23, 2019 at 2:42:38 PM</t>
  </si>
  <si>
    <t>Generated by SAS ('SASApp', X64_SRV12) on September 23, 2019 at 2:42:40 PM</t>
  </si>
  <si>
    <t>Generated by SAS ('SASApp', X64_SRV12) on September 23, 2019 at 2:42:41 PM</t>
  </si>
  <si>
    <t>Generated by SAS ('SASApp', X64_SRV12) on September 23, 2019 at 2:42:44 PM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</si>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</sst>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rgb="FF7030A0"/>
      <name val="Times New Roman"/>
      <family val="1"/>
    </font>
    <font>
      <b/>
      <sz val="10"/>
      <color theme="9" tint="-0.249977111117893"/>
      <name val="Times New Roman"/>
      <family val="1"/>
    </font>
    <font>
      <sz val="11"/>
      <color theme="0"/>
      <name val="Arial"/>
      <family val="2"/>
    </font>
    <font>
      <b/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3" fontId="1" fillId="0" borderId="0" xfId="0" applyNumberFormat="1" applyFont="1" applyFill="1"/>
    <xf numFmtId="0" fontId="1" fillId="0" borderId="0" xfId="0" applyFont="1"/>
    <xf numFmtId="3" fontId="3" fillId="4" borderId="3" xfId="0" applyNumberFormat="1" applyFont="1" applyFill="1" applyBorder="1" applyAlignment="1"/>
    <xf numFmtId="3" fontId="2" fillId="2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1" fillId="0" borderId="1" xfId="0" applyNumberFormat="1" applyFont="1" applyBorder="1" applyAlignment="1">
      <alignment horizontal="left" vertical="top"/>
    </xf>
    <xf numFmtId="3" fontId="3" fillId="4" borderId="1" xfId="0" applyNumberFormat="1" applyFont="1" applyFill="1" applyBorder="1" applyAlignment="1">
      <alignment horizontal="left" vertical="top"/>
    </xf>
    <xf numFmtId="3" fontId="1" fillId="0" borderId="9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0" fontId="0" fillId="0" borderId="0" xfId="0" applyBorder="1" applyAlignment="1"/>
    <xf numFmtId="3" fontId="1" fillId="0" borderId="2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left" vertical="top"/>
    </xf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wrapText="1"/>
    </xf>
    <xf numFmtId="49" fontId="1" fillId="0" borderId="12" xfId="0" applyNumberFormat="1" applyFont="1" applyBorder="1" applyAlignment="1">
      <alignment horizontal="left" vertical="top"/>
    </xf>
    <xf numFmtId="49" fontId="1" fillId="0" borderId="16" xfId="0" applyNumberFormat="1" applyFont="1" applyBorder="1" applyAlignment="1">
      <alignment horizontal="left" vertical="top"/>
    </xf>
    <xf numFmtId="49" fontId="1" fillId="0" borderId="25" xfId="0" applyNumberFormat="1" applyFont="1" applyBorder="1" applyAlignment="1">
      <alignment horizontal="left" vertical="top"/>
    </xf>
    <xf numFmtId="49" fontId="1" fillId="0" borderId="13" xfId="0" applyNumberFormat="1" applyFont="1" applyBorder="1" applyAlignment="1">
      <alignment horizontal="left" vertical="top"/>
    </xf>
    <xf numFmtId="3" fontId="2" fillId="2" borderId="14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0" xfId="0" applyFont="1" applyBorder="1" applyAlignment="1"/>
    <xf numFmtId="3" fontId="1" fillId="0" borderId="17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2" fillId="2" borderId="14" xfId="0" applyNumberFormat="1" applyFont="1" applyFill="1" applyBorder="1" applyAlignment="1">
      <alignment horizontal="left" vertical="top"/>
    </xf>
    <xf numFmtId="3" fontId="2" fillId="2" borderId="14" xfId="0" applyNumberFormat="1" applyFont="1" applyFill="1" applyBorder="1" applyAlignment="1">
      <alignment horizontal="left" vertical="top" wrapText="1"/>
    </xf>
    <xf numFmtId="3" fontId="1" fillId="0" borderId="18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49" fontId="1" fillId="0" borderId="29" xfId="0" applyNumberFormat="1" applyFont="1" applyBorder="1" applyAlignment="1">
      <alignment horizontal="left" vertical="top"/>
    </xf>
    <xf numFmtId="3" fontId="1" fillId="0" borderId="21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49" fontId="1" fillId="0" borderId="14" xfId="0" applyNumberFormat="1" applyFont="1" applyBorder="1" applyAlignment="1">
      <alignment horizontal="left" vertical="top"/>
    </xf>
    <xf numFmtId="3" fontId="1" fillId="0" borderId="14" xfId="0" applyNumberFormat="1" applyFont="1" applyBorder="1" applyAlignment="1">
      <alignment horizontal="left" vertical="top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2" borderId="7" xfId="0" applyNumberFormat="1" applyFont="1" applyFill="1" applyBorder="1" applyAlignment="1">
      <alignment horizontal="right" wrapText="1"/>
    </xf>
    <xf numFmtId="3" fontId="1" fillId="0" borderId="27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1" fillId="0" borderId="14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Fill="1"/>
    <xf numFmtId="3" fontId="2" fillId="0" borderId="14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left" vertical="top"/>
    </xf>
    <xf numFmtId="3" fontId="2" fillId="0" borderId="14" xfId="0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center"/>
    </xf>
    <xf numFmtId="3" fontId="1" fillId="0" borderId="14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left" vertical="top"/>
    </xf>
    <xf numFmtId="3" fontId="1" fillId="0" borderId="14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2" fillId="2" borderId="11" xfId="0" applyNumberFormat="1" applyFont="1" applyFill="1" applyBorder="1" applyAlignment="1">
      <alignment horizontal="left" vertical="top"/>
    </xf>
    <xf numFmtId="0" fontId="1" fillId="0" borderId="3" xfId="0" applyFont="1" applyBorder="1" applyAlignment="1">
      <alignment horizontal="center"/>
    </xf>
    <xf numFmtId="3" fontId="1" fillId="0" borderId="11" xfId="0" applyNumberFormat="1" applyFont="1" applyBorder="1" applyAlignment="1">
      <alignment horizontal="left" vertical="top"/>
    </xf>
    <xf numFmtId="3" fontId="1" fillId="0" borderId="19" xfId="0" applyNumberFormat="1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5" fillId="0" borderId="14" xfId="0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3" fontId="3" fillId="4" borderId="1" xfId="0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0" fontId="6" fillId="0" borderId="14" xfId="0" applyFont="1" applyBorder="1"/>
    <xf numFmtId="3" fontId="6" fillId="0" borderId="1" xfId="0" applyNumberFormat="1" applyFont="1" applyBorder="1" applyAlignment="1">
      <alignment horizontal="right" wrapText="1"/>
    </xf>
    <xf numFmtId="0" fontId="3" fillId="3" borderId="26" xfId="0" applyNumberFormat="1" applyFont="1" applyFill="1" applyBorder="1" applyAlignment="1">
      <alignment horizontal="center" vertical="center" wrapText="1"/>
    </xf>
    <xf numFmtId="0" fontId="0" fillId="0" borderId="26" xfId="0" applyNumberFormat="1" applyBorder="1" applyAlignment="1">
      <alignment wrapText="1"/>
    </xf>
    <xf numFmtId="3" fontId="1" fillId="0" borderId="26" xfId="0" applyNumberFormat="1" applyFont="1" applyBorder="1" applyAlignment="1">
      <alignment horizontal="right" wrapText="1"/>
    </xf>
    <xf numFmtId="3" fontId="1" fillId="0" borderId="26" xfId="0" applyNumberFormat="1" applyFont="1" applyBorder="1" applyAlignment="1">
      <alignment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5" fillId="0" borderId="26" xfId="0" applyNumberFormat="1" applyFont="1" applyBorder="1" applyAlignment="1">
      <alignment wrapText="1"/>
    </xf>
    <xf numFmtId="3" fontId="6" fillId="0" borderId="26" xfId="0" applyNumberFormat="1" applyFont="1" applyBorder="1" applyAlignment="1">
      <alignment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0" fillId="0" borderId="28" xfId="0" applyNumberFormat="1" applyBorder="1" applyAlignment="1">
      <alignment wrapText="1"/>
    </xf>
    <xf numFmtId="3" fontId="1" fillId="0" borderId="28" xfId="0" applyNumberFormat="1" applyFont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49" fontId="1" fillId="0" borderId="26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49" fontId="1" fillId="0" borderId="26" xfId="0" applyNumberFormat="1" applyFont="1" applyFill="1" applyBorder="1" applyAlignment="1">
      <alignment horizontal="left" vertical="top"/>
    </xf>
    <xf numFmtId="3" fontId="1" fillId="0" borderId="28" xfId="0" applyNumberFormat="1" applyFont="1" applyFill="1" applyBorder="1" applyAlignment="1">
      <alignment wrapText="1"/>
    </xf>
    <xf numFmtId="3" fontId="6" fillId="0" borderId="26" xfId="0" applyNumberFormat="1" applyFont="1" applyFill="1" applyBorder="1" applyAlignment="1">
      <alignment wrapText="1"/>
    </xf>
    <xf numFmtId="3" fontId="5" fillId="0" borderId="26" xfId="0" applyNumberFormat="1" applyFont="1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0" fillId="0" borderId="0" xfId="0" applyFill="1" applyBorder="1" applyAlignment="1"/>
    <xf numFmtId="3" fontId="1" fillId="0" borderId="26" xfId="0" applyNumberFormat="1" applyFont="1" applyFill="1" applyBorder="1" applyAlignment="1">
      <alignment horizontal="right" wrapText="1"/>
    </xf>
    <xf numFmtId="0" fontId="7" fillId="0" borderId="0" xfId="0" applyFont="1" applyBorder="1" applyAlignment="1"/>
    <xf numFmtId="3" fontId="4" fillId="0" borderId="0" xfId="0" applyNumberFormat="1" applyFont="1" applyBorder="1"/>
    <xf numFmtId="3" fontId="1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4" xfId="0" applyFont="1" applyFill="1" applyBorder="1" applyAlignment="1">
      <alignment horizontal="center"/>
    </xf>
    <xf numFmtId="3" fontId="4" fillId="0" borderId="24" xfId="0" applyNumberFormat="1" applyFont="1" applyFill="1" applyBorder="1"/>
    <xf numFmtId="3" fontId="4" fillId="0" borderId="0" xfId="0" applyNumberFormat="1" applyFont="1" applyFill="1"/>
    <xf numFmtId="0" fontId="4" fillId="0" borderId="0" xfId="0" applyFont="1" applyFill="1"/>
    <xf numFmtId="0" fontId="4" fillId="0" borderId="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3" fontId="4" fillId="0" borderId="24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NumberFormat="1" applyFont="1" applyAlignment="1">
      <alignment wrapText="1"/>
    </xf>
    <xf numFmtId="3" fontId="4" fillId="0" borderId="24" xfId="0" applyNumberFormat="1" applyFont="1" applyBorder="1"/>
    <xf numFmtId="3" fontId="3" fillId="4" borderId="14" xfId="0" applyNumberFormat="1" applyFont="1" applyFill="1" applyBorder="1" applyAlignment="1"/>
    <xf numFmtId="3" fontId="3" fillId="4" borderId="14" xfId="0" applyNumberFormat="1" applyFont="1" applyFill="1" applyBorder="1"/>
    <xf numFmtId="0" fontId="3" fillId="4" borderId="14" xfId="0" applyFont="1" applyFill="1" applyBorder="1"/>
    <xf numFmtId="3" fontId="3" fillId="4" borderId="7" xfId="0" applyNumberFormat="1" applyFont="1" applyFill="1" applyBorder="1" applyAlignment="1"/>
    <xf numFmtId="49" fontId="3" fillId="4" borderId="14" xfId="0" applyNumberFormat="1" applyFont="1" applyFill="1" applyBorder="1" applyAlignment="1">
      <alignment horizontal="left" vertical="top"/>
    </xf>
    <xf numFmtId="3" fontId="3" fillId="4" borderId="14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left" vertical="top"/>
    </xf>
    <xf numFmtId="0" fontId="1" fillId="0" borderId="30" xfId="0" applyNumberFormat="1" applyFont="1" applyBorder="1" applyAlignment="1">
      <alignment horizontal="left"/>
    </xf>
    <xf numFmtId="0" fontId="1" fillId="0" borderId="26" xfId="0" applyNumberFormat="1" applyFont="1" applyBorder="1" applyAlignment="1">
      <alignment horizontal="left"/>
    </xf>
    <xf numFmtId="49" fontId="4" fillId="0" borderId="26" xfId="0" applyNumberFormat="1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left"/>
    </xf>
    <xf numFmtId="3" fontId="1" fillId="0" borderId="20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3" fontId="2" fillId="0" borderId="14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left"/>
    </xf>
    <xf numFmtId="3" fontId="2" fillId="0" borderId="20" xfId="0" applyNumberFormat="1" applyFont="1" applyFill="1" applyBorder="1" applyAlignment="1">
      <alignment horizontal="left"/>
    </xf>
    <xf numFmtId="3" fontId="2" fillId="0" borderId="6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44"/>
  <sheetViews>
    <sheetView showGridLines="0" tabSelected="1" topLeftCell="B1" workbookViewId="0">
      <selection activeCell="A25" sqref="A25:C25"/>
    </sheetView>
  </sheetViews>
  <sheetFormatPr defaultColWidth="22.19921875" defaultRowHeight="13.2" x14ac:dyDescent="0.25"/>
  <cols>
    <col min="1" max="1" width="0.69921875" style="71" hidden="1" customWidth="1"/>
    <col min="2" max="2" width="47.09765625" style="6" customWidth="1"/>
    <col min="3" max="18" width="20.5" style="73" customWidth="1"/>
    <col min="19" max="23" width="22.19921875" style="73"/>
    <col min="24" max="16384" width="22.19921875" style="6"/>
  </cols>
  <sheetData>
    <row r="1" spans="1:85" s="88" customFormat="1" ht="15.6" customHeight="1" x14ac:dyDescent="0.25">
      <c r="A1" s="71"/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85"/>
      <c r="R1" s="85"/>
      <c r="S1" s="85"/>
      <c r="T1" s="85"/>
      <c r="U1" s="85"/>
      <c r="V1" s="85"/>
      <c r="W1" s="85"/>
    </row>
    <row r="2" spans="1:85" s="88" customFormat="1" x14ac:dyDescent="0.25">
      <c r="A2" s="71"/>
      <c r="B2" s="123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spans="1:85" s="88" customFormat="1" hidden="1" x14ac:dyDescent="0.25">
      <c r="A3" s="71"/>
      <c r="B3" s="135"/>
      <c r="C3" s="133" t="s">
        <v>48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85"/>
      <c r="R3" s="86"/>
      <c r="S3" s="86"/>
      <c r="T3" s="86"/>
      <c r="U3" s="86"/>
      <c r="V3" s="86"/>
      <c r="W3" s="86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</row>
    <row r="4" spans="1:85" s="88" customFormat="1" hidden="1" x14ac:dyDescent="0.25">
      <c r="A4" s="71"/>
      <c r="B4" s="135"/>
      <c r="C4" s="133">
        <v>12</v>
      </c>
      <c r="D4" s="133"/>
      <c r="E4" s="133">
        <v>26</v>
      </c>
      <c r="F4" s="133"/>
      <c r="G4" s="133">
        <v>32</v>
      </c>
      <c r="H4" s="133"/>
      <c r="I4" s="133">
        <v>39</v>
      </c>
      <c r="J4" s="133"/>
      <c r="K4" s="133">
        <v>44</v>
      </c>
      <c r="L4" s="133"/>
      <c r="M4" s="133">
        <v>44.3</v>
      </c>
      <c r="N4" s="133"/>
      <c r="O4" s="133">
        <v>45</v>
      </c>
      <c r="P4" s="133"/>
      <c r="Q4" s="85"/>
      <c r="R4" s="86"/>
      <c r="S4" s="86"/>
      <c r="T4" s="86"/>
      <c r="U4" s="86"/>
      <c r="V4" s="86"/>
      <c r="W4" s="86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</row>
    <row r="5" spans="1:85" s="88" customFormat="1" hidden="1" x14ac:dyDescent="0.25">
      <c r="A5" s="71"/>
      <c r="B5" s="135"/>
      <c r="C5" s="133" t="s">
        <v>49</v>
      </c>
      <c r="D5" s="133"/>
      <c r="E5" s="133" t="s">
        <v>49</v>
      </c>
      <c r="F5" s="133"/>
      <c r="G5" s="133" t="s">
        <v>49</v>
      </c>
      <c r="H5" s="133"/>
      <c r="I5" s="133" t="s">
        <v>49</v>
      </c>
      <c r="J5" s="133"/>
      <c r="K5" s="133" t="s">
        <v>49</v>
      </c>
      <c r="L5" s="133"/>
      <c r="M5" s="133" t="s">
        <v>49</v>
      </c>
      <c r="N5" s="133"/>
      <c r="O5" s="133" t="s">
        <v>49</v>
      </c>
      <c r="P5" s="133"/>
      <c r="Q5" s="85"/>
      <c r="R5" s="86"/>
      <c r="S5" s="86"/>
      <c r="T5" s="86"/>
      <c r="U5" s="86"/>
      <c r="V5" s="86"/>
      <c r="W5" s="86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</row>
    <row r="6" spans="1:85" x14ac:dyDescent="0.25">
      <c r="B6" s="135"/>
      <c r="C6" s="134" t="s">
        <v>50</v>
      </c>
      <c r="D6" s="134"/>
      <c r="E6" s="134" t="s">
        <v>51</v>
      </c>
      <c r="F6" s="134"/>
      <c r="G6" s="134" t="s">
        <v>52</v>
      </c>
      <c r="H6" s="134"/>
      <c r="I6" s="134" t="s">
        <v>53</v>
      </c>
      <c r="J6" s="134"/>
      <c r="K6" s="134" t="s">
        <v>54</v>
      </c>
      <c r="L6" s="134"/>
      <c r="M6" s="134" t="s">
        <v>55</v>
      </c>
      <c r="N6" s="134"/>
      <c r="O6" s="134" t="s">
        <v>56</v>
      </c>
      <c r="P6" s="134"/>
      <c r="R6" s="20"/>
      <c r="S6" s="20"/>
      <c r="T6" s="20"/>
      <c r="U6" s="20"/>
      <c r="V6" s="20"/>
      <c r="W6" s="20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</row>
    <row r="7" spans="1:85" x14ac:dyDescent="0.25">
      <c r="B7" s="135"/>
      <c r="C7" s="74" t="s">
        <v>784</v>
      </c>
      <c r="D7" s="74">
        <v>2018</v>
      </c>
      <c r="E7" s="74" t="s">
        <v>784</v>
      </c>
      <c r="F7" s="74">
        <v>2018</v>
      </c>
      <c r="G7" s="74" t="s">
        <v>784</v>
      </c>
      <c r="H7" s="74">
        <v>2018</v>
      </c>
      <c r="I7" s="74" t="s">
        <v>784</v>
      </c>
      <c r="J7" s="74">
        <v>2018</v>
      </c>
      <c r="K7" s="74" t="s">
        <v>784</v>
      </c>
      <c r="L7" s="74">
        <v>2018</v>
      </c>
      <c r="M7" s="74" t="s">
        <v>784</v>
      </c>
      <c r="N7" s="74">
        <v>2018</v>
      </c>
      <c r="O7" s="74" t="s">
        <v>784</v>
      </c>
      <c r="P7" s="74">
        <v>2018</v>
      </c>
      <c r="R7" s="20"/>
      <c r="S7" s="20"/>
      <c r="T7" s="20"/>
      <c r="U7" s="20"/>
      <c r="V7" s="20"/>
      <c r="W7" s="20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</row>
    <row r="8" spans="1:85" x14ac:dyDescent="0.25">
      <c r="B8" s="8" t="s">
        <v>760</v>
      </c>
      <c r="C8" s="76">
        <v>15842286</v>
      </c>
      <c r="D8" s="76">
        <v>14563474</v>
      </c>
      <c r="E8" s="76">
        <v>2220886</v>
      </c>
      <c r="F8" s="76">
        <v>1837892</v>
      </c>
      <c r="G8" s="76">
        <v>802953</v>
      </c>
      <c r="H8" s="76">
        <v>1041473</v>
      </c>
      <c r="I8" s="76">
        <v>5527321</v>
      </c>
      <c r="J8" s="76">
        <v>4459606</v>
      </c>
      <c r="K8" s="76">
        <v>2001205</v>
      </c>
      <c r="L8" s="76">
        <v>810462</v>
      </c>
      <c r="M8" s="76">
        <v>427468</v>
      </c>
      <c r="N8" s="76">
        <v>752576</v>
      </c>
      <c r="O8" s="76">
        <v>26822119</v>
      </c>
      <c r="P8" s="76">
        <v>23465483</v>
      </c>
      <c r="R8" s="20"/>
      <c r="S8" s="20"/>
      <c r="T8" s="20"/>
      <c r="U8" s="20"/>
      <c r="V8" s="20"/>
      <c r="W8" s="20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</row>
    <row r="9" spans="1:85" x14ac:dyDescent="0.25">
      <c r="B9" s="8" t="s">
        <v>761</v>
      </c>
      <c r="C9" s="76">
        <v>52026051</v>
      </c>
      <c r="D9" s="76">
        <v>50910808</v>
      </c>
      <c r="E9" s="76">
        <v>5036881</v>
      </c>
      <c r="F9" s="76">
        <v>4405882</v>
      </c>
      <c r="G9" s="76">
        <v>1241016</v>
      </c>
      <c r="H9" s="76">
        <v>1669496</v>
      </c>
      <c r="I9" s="76">
        <v>1246729</v>
      </c>
      <c r="J9" s="76">
        <v>1132782</v>
      </c>
      <c r="K9" s="76">
        <v>1451641</v>
      </c>
      <c r="L9" s="76">
        <v>1288502</v>
      </c>
      <c r="M9" s="76">
        <v>1082792</v>
      </c>
      <c r="N9" s="76">
        <v>260992</v>
      </c>
      <c r="O9" s="76">
        <v>62085110</v>
      </c>
      <c r="P9" s="76">
        <v>59668462</v>
      </c>
      <c r="R9" s="20"/>
      <c r="S9" s="20"/>
      <c r="T9" s="20"/>
      <c r="U9" s="20"/>
      <c r="V9" s="20"/>
      <c r="W9" s="20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</row>
    <row r="10" spans="1:85" x14ac:dyDescent="0.25">
      <c r="B10" s="8" t="s">
        <v>759</v>
      </c>
      <c r="C10" s="76">
        <v>7926429</v>
      </c>
      <c r="D10" s="76">
        <v>5929464</v>
      </c>
      <c r="E10" s="76">
        <v>1907914</v>
      </c>
      <c r="F10" s="76">
        <v>1713045</v>
      </c>
      <c r="G10" s="76">
        <v>1809700</v>
      </c>
      <c r="H10" s="76">
        <v>2336881</v>
      </c>
      <c r="I10" s="76">
        <v>2920728</v>
      </c>
      <c r="J10" s="76">
        <v>3723968</v>
      </c>
      <c r="K10" s="76">
        <v>765206</v>
      </c>
      <c r="L10" s="76">
        <v>517970</v>
      </c>
      <c r="M10" s="76">
        <v>698029</v>
      </c>
      <c r="N10" s="76">
        <v>1059202</v>
      </c>
      <c r="O10" s="76">
        <v>16028006</v>
      </c>
      <c r="P10" s="76">
        <v>15280530</v>
      </c>
      <c r="R10" s="20"/>
      <c r="S10" s="20"/>
      <c r="T10" s="20"/>
      <c r="U10" s="20"/>
      <c r="V10" s="20"/>
      <c r="W10" s="20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</row>
    <row r="11" spans="1:85" x14ac:dyDescent="0.25">
      <c r="B11" s="8" t="s">
        <v>762</v>
      </c>
      <c r="C11" s="76">
        <v>24132474</v>
      </c>
      <c r="D11" s="76">
        <v>21501319</v>
      </c>
      <c r="E11" s="76">
        <v>3546255</v>
      </c>
      <c r="F11" s="76">
        <v>3409892</v>
      </c>
      <c r="G11" s="76">
        <v>840306</v>
      </c>
      <c r="H11" s="76">
        <v>1176376</v>
      </c>
      <c r="I11" s="76">
        <v>4021745</v>
      </c>
      <c r="J11" s="76">
        <v>7526272</v>
      </c>
      <c r="K11" s="76">
        <v>222265</v>
      </c>
      <c r="L11" s="76">
        <v>223945</v>
      </c>
      <c r="M11" s="76">
        <v>1261153</v>
      </c>
      <c r="N11" s="76">
        <v>1015399</v>
      </c>
      <c r="O11" s="76">
        <v>34024198</v>
      </c>
      <c r="P11" s="76">
        <v>34853203</v>
      </c>
      <c r="R11" s="20"/>
      <c r="S11" s="20"/>
      <c r="T11" s="20"/>
      <c r="U11" s="20"/>
      <c r="V11" s="20"/>
      <c r="W11" s="20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</row>
    <row r="12" spans="1:85" x14ac:dyDescent="0.25">
      <c r="B12" s="8" t="s">
        <v>763</v>
      </c>
      <c r="C12" s="76">
        <v>80459151</v>
      </c>
      <c r="D12" s="76">
        <v>66923258</v>
      </c>
      <c r="E12" s="76">
        <v>37141635</v>
      </c>
      <c r="F12" s="76">
        <v>37317455</v>
      </c>
      <c r="G12" s="76">
        <v>1621913</v>
      </c>
      <c r="H12" s="76">
        <v>989526</v>
      </c>
      <c r="I12" s="76">
        <v>2065600</v>
      </c>
      <c r="J12" s="76">
        <v>2050450</v>
      </c>
      <c r="K12" s="76">
        <v>5214877</v>
      </c>
      <c r="L12" s="76">
        <v>2969286</v>
      </c>
      <c r="M12" s="76">
        <v>403852</v>
      </c>
      <c r="N12" s="76">
        <v>415732</v>
      </c>
      <c r="O12" s="76">
        <v>126907028</v>
      </c>
      <c r="P12" s="76">
        <v>110665707</v>
      </c>
      <c r="R12" s="20"/>
      <c r="S12" s="20"/>
      <c r="T12" s="20"/>
      <c r="U12" s="20"/>
      <c r="V12" s="20"/>
      <c r="W12" s="20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</row>
    <row r="13" spans="1:85" x14ac:dyDescent="0.25">
      <c r="B13" s="8" t="s">
        <v>764</v>
      </c>
      <c r="C13" s="76">
        <v>1617938</v>
      </c>
      <c r="D13" s="76">
        <v>1530566</v>
      </c>
      <c r="E13" s="76">
        <v>2052007</v>
      </c>
      <c r="F13" s="76">
        <v>1915585</v>
      </c>
      <c r="G13" s="76">
        <v>82210</v>
      </c>
      <c r="H13" s="76">
        <v>81288</v>
      </c>
      <c r="I13" s="76">
        <v>2286610</v>
      </c>
      <c r="J13" s="76">
        <v>2065288</v>
      </c>
      <c r="K13" s="76">
        <v>28491</v>
      </c>
      <c r="L13" s="76">
        <v>95781</v>
      </c>
      <c r="M13" s="76">
        <v>9986</v>
      </c>
      <c r="N13" s="76">
        <v>193</v>
      </c>
      <c r="O13" s="76">
        <v>6077242</v>
      </c>
      <c r="P13" s="76">
        <v>5688701</v>
      </c>
      <c r="R13" s="20"/>
      <c r="S13" s="20"/>
      <c r="T13" s="20"/>
      <c r="U13" s="20"/>
      <c r="V13" s="20"/>
      <c r="W13" s="20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</row>
    <row r="14" spans="1:85" x14ac:dyDescent="0.25">
      <c r="B14" s="9" t="s">
        <v>765</v>
      </c>
      <c r="C14" s="77">
        <v>182004329</v>
      </c>
      <c r="D14" s="77">
        <v>161358889</v>
      </c>
      <c r="E14" s="77">
        <v>51905578</v>
      </c>
      <c r="F14" s="77">
        <v>50599751</v>
      </c>
      <c r="G14" s="77">
        <v>6398098</v>
      </c>
      <c r="H14" s="77">
        <v>7295040</v>
      </c>
      <c r="I14" s="77">
        <v>18068733</v>
      </c>
      <c r="J14" s="77">
        <v>20958366</v>
      </c>
      <c r="K14" s="77">
        <v>9683685</v>
      </c>
      <c r="L14" s="77">
        <v>5905946</v>
      </c>
      <c r="M14" s="77">
        <v>3883280</v>
      </c>
      <c r="N14" s="77">
        <v>3504094</v>
      </c>
      <c r="O14" s="77">
        <v>271943703</v>
      </c>
      <c r="P14" s="77">
        <v>249622086</v>
      </c>
      <c r="R14" s="20"/>
      <c r="S14" s="20"/>
      <c r="T14" s="20"/>
      <c r="U14" s="20"/>
      <c r="V14" s="20"/>
      <c r="W14" s="20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</row>
    <row r="15" spans="1:85" x14ac:dyDescent="0.25">
      <c r="B15" s="79" t="s">
        <v>788</v>
      </c>
      <c r="C15" s="80">
        <f>C14/1000</f>
        <v>182004.329</v>
      </c>
      <c r="D15" s="80">
        <f t="shared" ref="D15:P16" si="0">D14/1000</f>
        <v>161358.889</v>
      </c>
      <c r="E15" s="80">
        <f t="shared" si="0"/>
        <v>51905.578000000001</v>
      </c>
      <c r="F15" s="80">
        <f t="shared" si="0"/>
        <v>50599.750999999997</v>
      </c>
      <c r="G15" s="80">
        <f t="shared" si="0"/>
        <v>6398.098</v>
      </c>
      <c r="H15" s="80">
        <f t="shared" si="0"/>
        <v>7295.04</v>
      </c>
      <c r="I15" s="80">
        <f t="shared" si="0"/>
        <v>18068.733</v>
      </c>
      <c r="J15" s="80">
        <f t="shared" si="0"/>
        <v>20958.366000000002</v>
      </c>
      <c r="K15" s="80">
        <f t="shared" si="0"/>
        <v>9683.6849999999995</v>
      </c>
      <c r="L15" s="80">
        <f t="shared" si="0"/>
        <v>5905.9459999999999</v>
      </c>
      <c r="M15" s="80">
        <f t="shared" si="0"/>
        <v>3883.28</v>
      </c>
      <c r="N15" s="80">
        <f t="shared" si="0"/>
        <v>3504.0940000000001</v>
      </c>
      <c r="O15" s="80">
        <f t="shared" si="0"/>
        <v>271943.70299999998</v>
      </c>
      <c r="P15" s="80">
        <f t="shared" si="0"/>
        <v>249622.08600000001</v>
      </c>
      <c r="R15" s="20"/>
      <c r="S15" s="20"/>
      <c r="T15" s="20"/>
      <c r="U15" s="20"/>
      <c r="V15" s="20"/>
      <c r="W15" s="20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</row>
    <row r="16" spans="1:85" ht="15.6" customHeight="1" x14ac:dyDescent="0.25">
      <c r="B16" s="72" t="s">
        <v>789</v>
      </c>
      <c r="C16" s="78">
        <f>C15/1000</f>
        <v>182.00432899999998</v>
      </c>
      <c r="D16" s="78">
        <f t="shared" si="0"/>
        <v>161.358889</v>
      </c>
      <c r="E16" s="78">
        <f t="shared" si="0"/>
        <v>51.905577999999998</v>
      </c>
      <c r="F16" s="78">
        <f t="shared" si="0"/>
        <v>50.599750999999998</v>
      </c>
      <c r="G16" s="78">
        <f t="shared" si="0"/>
        <v>6.3980980000000001</v>
      </c>
      <c r="H16" s="78">
        <f t="shared" si="0"/>
        <v>7.2950400000000002</v>
      </c>
      <c r="I16" s="78">
        <f t="shared" si="0"/>
        <v>18.068733000000002</v>
      </c>
      <c r="J16" s="78">
        <f t="shared" si="0"/>
        <v>20.958366000000002</v>
      </c>
      <c r="K16" s="78">
        <f t="shared" si="0"/>
        <v>9.6836849999999988</v>
      </c>
      <c r="L16" s="78">
        <f t="shared" si="0"/>
        <v>5.9059460000000001</v>
      </c>
      <c r="M16" s="78">
        <f t="shared" si="0"/>
        <v>3.8832800000000001</v>
      </c>
      <c r="N16" s="78">
        <f t="shared" si="0"/>
        <v>3.5040940000000003</v>
      </c>
      <c r="O16" s="78">
        <f t="shared" si="0"/>
        <v>271.94370299999997</v>
      </c>
      <c r="P16" s="78">
        <f t="shared" si="0"/>
        <v>249.62208600000002</v>
      </c>
      <c r="R16" s="20"/>
      <c r="S16" s="20"/>
      <c r="T16" s="20"/>
      <c r="U16" s="20"/>
      <c r="V16" s="20"/>
      <c r="W16" s="20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86" x14ac:dyDescent="0.25">
      <c r="R17" s="20"/>
      <c r="S17" s="20"/>
      <c r="T17" s="20"/>
      <c r="U17" s="20"/>
      <c r="V17" s="20"/>
      <c r="W17" s="20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24" spans="1:86" x14ac:dyDescent="0.25">
      <c r="A24" s="107"/>
      <c r="B24" s="108"/>
      <c r="C24" s="81" t="s">
        <v>790</v>
      </c>
      <c r="D24" s="91" t="str">
        <f>PROPER(D25)</f>
        <v>Extrabudgetary</v>
      </c>
      <c r="E24" s="91" t="str">
        <f t="shared" ref="E24:I24" si="1">PROPER(E25)</f>
        <v>Municipalities</v>
      </c>
      <c r="F24" s="91" t="str">
        <f t="shared" si="1"/>
        <v>National</v>
      </c>
      <c r="G24" s="91" t="str">
        <f t="shared" si="1"/>
        <v>Provincial</v>
      </c>
      <c r="H24" s="91" t="str">
        <f t="shared" si="1"/>
        <v>Public Corps</v>
      </c>
      <c r="I24" s="91" t="str">
        <f t="shared" si="1"/>
        <v>Universities</v>
      </c>
      <c r="J24" s="81" t="s">
        <v>791</v>
      </c>
      <c r="K24" s="81" t="s">
        <v>792</v>
      </c>
      <c r="L24" s="81" t="s">
        <v>793</v>
      </c>
    </row>
    <row r="25" spans="1:86" ht="13.8" x14ac:dyDescent="0.25">
      <c r="A25" s="137"/>
      <c r="B25" s="137"/>
      <c r="C25" s="138"/>
      <c r="D25" s="96" t="s">
        <v>760</v>
      </c>
      <c r="E25" s="96" t="s">
        <v>761</v>
      </c>
      <c r="F25" s="96" t="s">
        <v>759</v>
      </c>
      <c r="G25" s="96" t="s">
        <v>762</v>
      </c>
      <c r="H25" s="96" t="s">
        <v>763</v>
      </c>
      <c r="I25" s="96" t="s">
        <v>764</v>
      </c>
      <c r="J25" s="92"/>
      <c r="K25" s="82"/>
      <c r="L25" s="82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</row>
    <row r="26" spans="1:86" s="1" customFormat="1" ht="13.8" x14ac:dyDescent="0.25">
      <c r="A26" s="139" t="s">
        <v>744</v>
      </c>
      <c r="B26" s="136" t="s">
        <v>50</v>
      </c>
      <c r="C26" s="99" t="s">
        <v>784</v>
      </c>
      <c r="D26" s="105">
        <v>15842286</v>
      </c>
      <c r="E26" s="105">
        <v>52026051</v>
      </c>
      <c r="F26" s="105">
        <v>7926429</v>
      </c>
      <c r="G26" s="105">
        <v>24132474</v>
      </c>
      <c r="H26" s="105">
        <v>80459151</v>
      </c>
      <c r="I26" s="105">
        <v>1617938</v>
      </c>
      <c r="J26" s="100">
        <f>SUM(D26:I26)</f>
        <v>182004329</v>
      </c>
      <c r="K26" s="101">
        <f>J26/1000</f>
        <v>182004.329</v>
      </c>
      <c r="L26" s="102">
        <f>K26/1000</f>
        <v>182.00432899999998</v>
      </c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</row>
    <row r="27" spans="1:86" ht="13.8" x14ac:dyDescent="0.25">
      <c r="A27" s="139"/>
      <c r="B27" s="136"/>
      <c r="C27" s="95" t="s">
        <v>785</v>
      </c>
      <c r="D27" s="83">
        <v>14563474</v>
      </c>
      <c r="E27" s="83">
        <v>50910808</v>
      </c>
      <c r="F27" s="83">
        <v>5929464</v>
      </c>
      <c r="G27" s="83">
        <v>21501319</v>
      </c>
      <c r="H27" s="83">
        <v>66923258</v>
      </c>
      <c r="I27" s="83">
        <v>1530566</v>
      </c>
      <c r="J27" s="93">
        <f>SUM(D27:I27)</f>
        <v>161358889</v>
      </c>
      <c r="K27" s="90">
        <f>J27/1000</f>
        <v>161358.889</v>
      </c>
      <c r="L27" s="89">
        <f>K27/1000</f>
        <v>161.358889</v>
      </c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</row>
    <row r="28" spans="1:86" ht="13.8" x14ac:dyDescent="0.25">
      <c r="A28" s="139" t="s">
        <v>745</v>
      </c>
      <c r="B28" s="136" t="s">
        <v>51</v>
      </c>
      <c r="C28" s="95" t="s">
        <v>784</v>
      </c>
      <c r="D28" s="83">
        <v>2220886</v>
      </c>
      <c r="E28" s="83">
        <v>5036881</v>
      </c>
      <c r="F28" s="83">
        <v>1907914</v>
      </c>
      <c r="G28" s="83">
        <v>3546255</v>
      </c>
      <c r="H28" s="83">
        <v>37141635</v>
      </c>
      <c r="I28" s="83">
        <v>2052007</v>
      </c>
      <c r="J28" s="93">
        <f>SUM(D28:I28)</f>
        <v>51905578</v>
      </c>
      <c r="K28" s="90">
        <f t="shared" ref="K28:L28" si="2">J28/1000</f>
        <v>51905.578000000001</v>
      </c>
      <c r="L28" s="89">
        <f t="shared" si="2"/>
        <v>51.905577999999998</v>
      </c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</row>
    <row r="29" spans="1:86" ht="13.8" x14ac:dyDescent="0.25">
      <c r="A29" s="139"/>
      <c r="B29" s="136"/>
      <c r="C29" s="95" t="s">
        <v>785</v>
      </c>
      <c r="D29" s="83">
        <v>1837892</v>
      </c>
      <c r="E29" s="83">
        <v>4405882</v>
      </c>
      <c r="F29" s="83">
        <v>1713045</v>
      </c>
      <c r="G29" s="83">
        <v>3409892</v>
      </c>
      <c r="H29" s="83">
        <v>37317455</v>
      </c>
      <c r="I29" s="83">
        <v>1915585</v>
      </c>
      <c r="J29" s="93">
        <f t="shared" ref="J29:J39" si="3">SUM(D29:I29)</f>
        <v>50599751</v>
      </c>
      <c r="K29" s="90">
        <f t="shared" ref="K29:L29" si="4">J29/1000</f>
        <v>50599.750999999997</v>
      </c>
      <c r="L29" s="89">
        <f t="shared" si="4"/>
        <v>50.599750999999998</v>
      </c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</row>
    <row r="30" spans="1:86" ht="13.8" x14ac:dyDescent="0.25">
      <c r="A30" s="139" t="s">
        <v>746</v>
      </c>
      <c r="B30" s="136" t="s">
        <v>52</v>
      </c>
      <c r="C30" s="95" t="s">
        <v>784</v>
      </c>
      <c r="D30" s="83">
        <v>802953</v>
      </c>
      <c r="E30" s="83">
        <v>1241016</v>
      </c>
      <c r="F30" s="83">
        <v>1809700</v>
      </c>
      <c r="G30" s="83">
        <v>840306</v>
      </c>
      <c r="H30" s="83">
        <v>1621913</v>
      </c>
      <c r="I30" s="83">
        <v>82210</v>
      </c>
      <c r="J30" s="93">
        <f t="shared" si="3"/>
        <v>6398098</v>
      </c>
      <c r="K30" s="90">
        <f t="shared" ref="K30:L30" si="5">J30/1000</f>
        <v>6398.098</v>
      </c>
      <c r="L30" s="89">
        <f t="shared" si="5"/>
        <v>6.3980980000000001</v>
      </c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</row>
    <row r="31" spans="1:86" ht="13.8" x14ac:dyDescent="0.25">
      <c r="A31" s="139"/>
      <c r="B31" s="136"/>
      <c r="C31" s="95" t="s">
        <v>785</v>
      </c>
      <c r="D31" s="83">
        <v>1041473</v>
      </c>
      <c r="E31" s="83">
        <v>1669496</v>
      </c>
      <c r="F31" s="83">
        <v>2336881</v>
      </c>
      <c r="G31" s="83">
        <v>1176376</v>
      </c>
      <c r="H31" s="83">
        <v>989526</v>
      </c>
      <c r="I31" s="83">
        <v>81288</v>
      </c>
      <c r="J31" s="93">
        <f t="shared" si="3"/>
        <v>7295040</v>
      </c>
      <c r="K31" s="90">
        <f t="shared" ref="K31:L31" si="6">J31/1000</f>
        <v>7295.04</v>
      </c>
      <c r="L31" s="89">
        <f t="shared" si="6"/>
        <v>7.2950400000000002</v>
      </c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</row>
    <row r="32" spans="1:86" ht="13.8" x14ac:dyDescent="0.25">
      <c r="A32" s="139" t="s">
        <v>747</v>
      </c>
      <c r="B32" s="136" t="s">
        <v>53</v>
      </c>
      <c r="C32" s="95" t="s">
        <v>784</v>
      </c>
      <c r="D32" s="83">
        <v>5527321</v>
      </c>
      <c r="E32" s="83">
        <v>1246729</v>
      </c>
      <c r="F32" s="83">
        <v>2920728</v>
      </c>
      <c r="G32" s="83">
        <v>4021745</v>
      </c>
      <c r="H32" s="83">
        <v>2065600</v>
      </c>
      <c r="I32" s="83">
        <v>2286610</v>
      </c>
      <c r="J32" s="93">
        <f t="shared" si="3"/>
        <v>18068733</v>
      </c>
      <c r="K32" s="90">
        <f t="shared" ref="K32:L32" si="7">J32/1000</f>
        <v>18068.733</v>
      </c>
      <c r="L32" s="89">
        <f t="shared" si="7"/>
        <v>18.068733000000002</v>
      </c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</row>
    <row r="33" spans="1:86" ht="13.8" x14ac:dyDescent="0.25">
      <c r="A33" s="139"/>
      <c r="B33" s="136"/>
      <c r="C33" s="95" t="s">
        <v>785</v>
      </c>
      <c r="D33" s="83">
        <v>4459606</v>
      </c>
      <c r="E33" s="83">
        <v>1132782</v>
      </c>
      <c r="F33" s="83">
        <v>3723968</v>
      </c>
      <c r="G33" s="83">
        <v>7526272</v>
      </c>
      <c r="H33" s="83">
        <v>2050450</v>
      </c>
      <c r="I33" s="83">
        <v>2065288</v>
      </c>
      <c r="J33" s="93">
        <f t="shared" si="3"/>
        <v>20958366</v>
      </c>
      <c r="K33" s="90">
        <f t="shared" ref="K33:L33" si="8">J33/1000</f>
        <v>20958.366000000002</v>
      </c>
      <c r="L33" s="89">
        <f t="shared" si="8"/>
        <v>20.958366000000002</v>
      </c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</row>
    <row r="34" spans="1:86" ht="13.8" x14ac:dyDescent="0.25">
      <c r="A34" s="139" t="s">
        <v>748</v>
      </c>
      <c r="B34" s="136" t="s">
        <v>54</v>
      </c>
      <c r="C34" s="95" t="s">
        <v>784</v>
      </c>
      <c r="D34" s="83">
        <v>2001205</v>
      </c>
      <c r="E34" s="83">
        <v>1451641</v>
      </c>
      <c r="F34" s="83">
        <v>765206</v>
      </c>
      <c r="G34" s="83">
        <v>222265</v>
      </c>
      <c r="H34" s="83">
        <v>5214877</v>
      </c>
      <c r="I34" s="83">
        <v>28491</v>
      </c>
      <c r="J34" s="93">
        <f t="shared" si="3"/>
        <v>9683685</v>
      </c>
      <c r="K34" s="90">
        <f t="shared" ref="K34:L34" si="9">J34/1000</f>
        <v>9683.6849999999995</v>
      </c>
      <c r="L34" s="89">
        <f t="shared" si="9"/>
        <v>9.6836849999999988</v>
      </c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</row>
    <row r="35" spans="1:86" ht="13.8" x14ac:dyDescent="0.25">
      <c r="A35" s="139"/>
      <c r="B35" s="136"/>
      <c r="C35" s="95" t="s">
        <v>785</v>
      </c>
      <c r="D35" s="83">
        <v>810462</v>
      </c>
      <c r="E35" s="83">
        <v>1288502</v>
      </c>
      <c r="F35" s="83">
        <v>517970</v>
      </c>
      <c r="G35" s="83">
        <v>223945</v>
      </c>
      <c r="H35" s="83">
        <v>2969286</v>
      </c>
      <c r="I35" s="83">
        <v>95781</v>
      </c>
      <c r="J35" s="93">
        <f t="shared" si="3"/>
        <v>5905946</v>
      </c>
      <c r="K35" s="90">
        <f t="shared" ref="K35:L35" si="10">J35/1000</f>
        <v>5905.9459999999999</v>
      </c>
      <c r="L35" s="89">
        <f t="shared" si="10"/>
        <v>5.9059460000000001</v>
      </c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</row>
    <row r="36" spans="1:86" ht="13.8" x14ac:dyDescent="0.25">
      <c r="A36" s="139" t="s">
        <v>749</v>
      </c>
      <c r="B36" s="136" t="s">
        <v>55</v>
      </c>
      <c r="C36" s="95" t="s">
        <v>784</v>
      </c>
      <c r="D36" s="83">
        <v>427468</v>
      </c>
      <c r="E36" s="83">
        <v>1082792</v>
      </c>
      <c r="F36" s="83">
        <v>698029</v>
      </c>
      <c r="G36" s="83">
        <v>1261153</v>
      </c>
      <c r="H36" s="83">
        <v>403852</v>
      </c>
      <c r="I36" s="83">
        <v>9986</v>
      </c>
      <c r="J36" s="93">
        <f t="shared" si="3"/>
        <v>3883280</v>
      </c>
      <c r="K36" s="90">
        <f t="shared" ref="K36:L36" si="11">J36/1000</f>
        <v>3883.28</v>
      </c>
      <c r="L36" s="89">
        <f t="shared" si="11"/>
        <v>3.8832800000000001</v>
      </c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</row>
    <row r="37" spans="1:86" ht="13.8" x14ac:dyDescent="0.25">
      <c r="A37" s="139"/>
      <c r="B37" s="136"/>
      <c r="C37" s="95" t="s">
        <v>785</v>
      </c>
      <c r="D37" s="83">
        <v>752576</v>
      </c>
      <c r="E37" s="83">
        <v>260992</v>
      </c>
      <c r="F37" s="83">
        <v>1059202</v>
      </c>
      <c r="G37" s="83">
        <v>1015399</v>
      </c>
      <c r="H37" s="83">
        <v>415732</v>
      </c>
      <c r="I37" s="83">
        <v>193</v>
      </c>
      <c r="J37" s="93">
        <f t="shared" si="3"/>
        <v>3504094</v>
      </c>
      <c r="K37" s="90">
        <f t="shared" ref="K37:L37" si="12">J37/1000</f>
        <v>3504.0940000000001</v>
      </c>
      <c r="L37" s="89">
        <f t="shared" si="12"/>
        <v>3.5040940000000003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</row>
    <row r="38" spans="1:86" ht="13.8" x14ac:dyDescent="0.25">
      <c r="A38" s="139" t="s">
        <v>750</v>
      </c>
      <c r="B38" s="136" t="s">
        <v>56</v>
      </c>
      <c r="C38" s="95" t="s">
        <v>784</v>
      </c>
      <c r="D38" s="83">
        <v>26822119</v>
      </c>
      <c r="E38" s="83">
        <v>62085110</v>
      </c>
      <c r="F38" s="83">
        <v>16028006</v>
      </c>
      <c r="G38" s="83">
        <v>34024198</v>
      </c>
      <c r="H38" s="83">
        <v>126907028</v>
      </c>
      <c r="I38" s="83">
        <v>6077242</v>
      </c>
      <c r="J38" s="84">
        <f t="shared" si="3"/>
        <v>271943703</v>
      </c>
      <c r="K38" s="90">
        <f t="shared" ref="K38:L38" si="13">J38/1000</f>
        <v>271943.70299999998</v>
      </c>
      <c r="L38" s="89">
        <f t="shared" si="13"/>
        <v>271.94370299999997</v>
      </c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</row>
    <row r="39" spans="1:86" ht="13.8" x14ac:dyDescent="0.25">
      <c r="A39" s="139"/>
      <c r="B39" s="136"/>
      <c r="C39" s="95" t="s">
        <v>785</v>
      </c>
      <c r="D39" s="83">
        <v>23465483</v>
      </c>
      <c r="E39" s="83">
        <v>59668462</v>
      </c>
      <c r="F39" s="83">
        <v>15280530</v>
      </c>
      <c r="G39" s="83">
        <v>34853203</v>
      </c>
      <c r="H39" s="83">
        <v>110665707</v>
      </c>
      <c r="I39" s="83">
        <v>5688701</v>
      </c>
      <c r="J39" s="84">
        <f t="shared" si="3"/>
        <v>249622086</v>
      </c>
      <c r="K39" s="90">
        <f t="shared" ref="K39:L39" si="14">J39/1000</f>
        <v>249622.08600000001</v>
      </c>
      <c r="L39" s="89">
        <f t="shared" si="14"/>
        <v>249.62208600000002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1:86" ht="13.8" x14ac:dyDescent="0.25">
      <c r="A40" s="106"/>
      <c r="B40" s="12"/>
      <c r="C40" s="12"/>
      <c r="D40" s="12"/>
      <c r="E40" s="12"/>
      <c r="F40" s="12"/>
      <c r="G40" s="12"/>
      <c r="H40" s="12"/>
      <c r="I40" s="12"/>
      <c r="J40" s="94"/>
      <c r="K40" s="97"/>
      <c r="L40" s="98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1:86" ht="13.8" x14ac:dyDescent="0.25">
      <c r="A41" s="106"/>
      <c r="B41" s="12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</row>
    <row r="42" spans="1:86" ht="13.8" x14ac:dyDescent="0.25">
      <c r="A42" s="106"/>
      <c r="B42" s="12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</row>
    <row r="43" spans="1:86" ht="13.8" x14ac:dyDescent="0.25">
      <c r="A43" s="106"/>
      <c r="B43" s="12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</row>
    <row r="44" spans="1:86" ht="13.8" x14ac:dyDescent="0.25">
      <c r="A44" s="106"/>
      <c r="B44" s="12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</sheetData>
  <mergeCells count="38">
    <mergeCell ref="B38:B39"/>
    <mergeCell ref="A25:C25"/>
    <mergeCell ref="A26:A27"/>
    <mergeCell ref="A28:A29"/>
    <mergeCell ref="A30:A31"/>
    <mergeCell ref="B26:B27"/>
    <mergeCell ref="B28:B29"/>
    <mergeCell ref="B30:B31"/>
    <mergeCell ref="A32:A33"/>
    <mergeCell ref="A34:A35"/>
    <mergeCell ref="A36:A37"/>
    <mergeCell ref="A38:A39"/>
    <mergeCell ref="B32:B33"/>
    <mergeCell ref="B34:B35"/>
    <mergeCell ref="B36:B37"/>
    <mergeCell ref="O5:P5"/>
    <mergeCell ref="O6:P6"/>
    <mergeCell ref="M6:N6"/>
    <mergeCell ref="B3:B7"/>
    <mergeCell ref="C3:P3"/>
    <mergeCell ref="C4:D4"/>
    <mergeCell ref="C5:D5"/>
    <mergeCell ref="C6:D6"/>
    <mergeCell ref="E4:F4"/>
    <mergeCell ref="E5:F5"/>
    <mergeCell ref="E6:F6"/>
    <mergeCell ref="G4:H4"/>
    <mergeCell ref="G5:H5"/>
    <mergeCell ref="G6:H6"/>
    <mergeCell ref="I4:J4"/>
    <mergeCell ref="O4:P4"/>
    <mergeCell ref="K4:L4"/>
    <mergeCell ref="K5:L5"/>
    <mergeCell ref="K6:L6"/>
    <mergeCell ref="M4:N4"/>
    <mergeCell ref="I6:J6"/>
    <mergeCell ref="M5:N5"/>
    <mergeCell ref="I5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6"/>
  <sheetViews>
    <sheetView showGridLines="0" topLeftCell="J1" workbookViewId="0">
      <selection activeCell="Q29" sqref="Q29"/>
    </sheetView>
  </sheetViews>
  <sheetFormatPr defaultColWidth="8.69921875" defaultRowHeight="13.2" x14ac:dyDescent="0.25"/>
  <cols>
    <col min="1" max="1" width="2.69921875" style="40" bestFit="1" customWidth="1"/>
    <col min="2" max="2" width="60.69921875" style="2" customWidth="1"/>
    <col min="3" max="16" width="21.19921875" style="6" customWidth="1"/>
    <col min="17" max="18" width="8.69921875" style="110" customWidth="1"/>
    <col min="19" max="19" width="8.69921875" style="2" customWidth="1"/>
    <col min="20" max="16384" width="8.69921875" style="2"/>
  </cols>
  <sheetData>
    <row r="1" spans="1:18" s="110" customFormat="1" ht="15.6" customHeight="1" x14ac:dyDescent="0.25">
      <c r="A1" s="109"/>
      <c r="B1" s="144" t="s">
        <v>47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8" s="114" customFormat="1" x14ac:dyDescent="0.25">
      <c r="A2" s="111"/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s="114" customFormat="1" hidden="1" x14ac:dyDescent="0.25">
      <c r="A3" s="115"/>
      <c r="B3" s="145"/>
      <c r="C3" s="141" t="s">
        <v>48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8" s="114" customFormat="1" hidden="1" x14ac:dyDescent="0.25">
      <c r="A4" s="116"/>
      <c r="B4" s="146"/>
      <c r="C4" s="141">
        <v>12</v>
      </c>
      <c r="D4" s="141"/>
      <c r="E4" s="141">
        <v>26</v>
      </c>
      <c r="F4" s="141"/>
      <c r="G4" s="141">
        <v>32</v>
      </c>
      <c r="H4" s="141"/>
      <c r="I4" s="141">
        <v>39</v>
      </c>
      <c r="J4" s="141"/>
      <c r="K4" s="141">
        <v>44</v>
      </c>
      <c r="L4" s="141"/>
      <c r="M4" s="141">
        <v>44.3</v>
      </c>
      <c r="N4" s="141"/>
      <c r="O4" s="141">
        <v>45</v>
      </c>
      <c r="P4" s="141"/>
    </row>
    <row r="5" spans="1:18" s="114" customFormat="1" hidden="1" x14ac:dyDescent="0.25">
      <c r="A5" s="116"/>
      <c r="B5" s="146"/>
      <c r="C5" s="141" t="s">
        <v>49</v>
      </c>
      <c r="D5" s="141"/>
      <c r="E5" s="141" t="s">
        <v>49</v>
      </c>
      <c r="F5" s="141"/>
      <c r="G5" s="141" t="s">
        <v>49</v>
      </c>
      <c r="H5" s="141"/>
      <c r="I5" s="141" t="s">
        <v>49</v>
      </c>
      <c r="J5" s="141"/>
      <c r="K5" s="141" t="s">
        <v>49</v>
      </c>
      <c r="L5" s="141"/>
      <c r="M5" s="141" t="s">
        <v>49</v>
      </c>
      <c r="N5" s="141"/>
      <c r="O5" s="141" t="s">
        <v>49</v>
      </c>
      <c r="P5" s="141"/>
    </row>
    <row r="6" spans="1:18" s="49" customFormat="1" x14ac:dyDescent="0.25">
      <c r="A6" s="69"/>
      <c r="B6" s="146"/>
      <c r="C6" s="142" t="s">
        <v>50</v>
      </c>
      <c r="D6" s="142"/>
      <c r="E6" s="143" t="s">
        <v>51</v>
      </c>
      <c r="F6" s="143"/>
      <c r="G6" s="143" t="s">
        <v>52</v>
      </c>
      <c r="H6" s="143"/>
      <c r="I6" s="143" t="s">
        <v>53</v>
      </c>
      <c r="J6" s="143"/>
      <c r="K6" s="143" t="s">
        <v>54</v>
      </c>
      <c r="L6" s="143"/>
      <c r="M6" s="142" t="s">
        <v>55</v>
      </c>
      <c r="N6" s="142"/>
      <c r="O6" s="143" t="s">
        <v>56</v>
      </c>
      <c r="P6" s="143"/>
      <c r="Q6" s="114"/>
      <c r="R6" s="114"/>
    </row>
    <row r="7" spans="1:18" s="49" customFormat="1" x14ac:dyDescent="0.25">
      <c r="A7" s="70"/>
      <c r="B7" s="147"/>
      <c r="C7" s="54" t="s">
        <v>784</v>
      </c>
      <c r="D7" s="54">
        <v>2018</v>
      </c>
      <c r="E7" s="54" t="s">
        <v>784</v>
      </c>
      <c r="F7" s="54">
        <v>2018</v>
      </c>
      <c r="G7" s="54" t="s">
        <v>784</v>
      </c>
      <c r="H7" s="54">
        <v>2018</v>
      </c>
      <c r="I7" s="54" t="s">
        <v>784</v>
      </c>
      <c r="J7" s="54">
        <v>2018</v>
      </c>
      <c r="K7" s="54" t="s">
        <v>784</v>
      </c>
      <c r="L7" s="54">
        <v>2018</v>
      </c>
      <c r="M7" s="54" t="s">
        <v>784</v>
      </c>
      <c r="N7" s="54">
        <v>2018</v>
      </c>
      <c r="O7" s="54" t="s">
        <v>784</v>
      </c>
      <c r="P7" s="54">
        <v>2018</v>
      </c>
      <c r="Q7" s="132" t="s">
        <v>95</v>
      </c>
      <c r="R7" s="132" t="s">
        <v>96</v>
      </c>
    </row>
    <row r="8" spans="1:18" s="49" customFormat="1" x14ac:dyDescent="0.25">
      <c r="A8" s="53">
        <v>1</v>
      </c>
      <c r="B8" s="55" t="s">
        <v>58</v>
      </c>
      <c r="C8" s="56">
        <v>284424</v>
      </c>
      <c r="D8" s="56">
        <v>0</v>
      </c>
      <c r="E8" s="56">
        <v>13078</v>
      </c>
      <c r="F8" s="56">
        <v>273863</v>
      </c>
      <c r="G8" s="56">
        <v>9501</v>
      </c>
      <c r="H8" s="56">
        <v>0</v>
      </c>
      <c r="I8" s="56">
        <v>0</v>
      </c>
      <c r="J8" s="56">
        <v>0</v>
      </c>
      <c r="K8" s="56">
        <v>311</v>
      </c>
      <c r="L8" s="56">
        <v>24023</v>
      </c>
      <c r="M8" s="56">
        <v>167</v>
      </c>
      <c r="N8" s="56">
        <v>7505</v>
      </c>
      <c r="O8" s="56">
        <v>307481</v>
      </c>
      <c r="P8" s="56">
        <v>305391</v>
      </c>
      <c r="Q8" s="110">
        <f t="shared" ref="Q8:Q52" si="0">SUM(C8+E8+G8+I8+K8+M8)-O8</f>
        <v>0</v>
      </c>
      <c r="R8" s="110">
        <f t="shared" ref="R8:R52" si="1">SUM(D8+F8+H8+J8+L8+N8)-P8</f>
        <v>0</v>
      </c>
    </row>
    <row r="9" spans="1:18" s="49" customFormat="1" x14ac:dyDescent="0.25">
      <c r="A9" s="53">
        <v>2</v>
      </c>
      <c r="B9" s="55" t="s">
        <v>59</v>
      </c>
      <c r="C9" s="56">
        <v>0</v>
      </c>
      <c r="D9" s="56">
        <v>0</v>
      </c>
      <c r="E9" s="56">
        <v>110126</v>
      </c>
      <c r="F9" s="56">
        <v>2054</v>
      </c>
      <c r="G9" s="56">
        <v>4777</v>
      </c>
      <c r="H9" s="56">
        <v>0</v>
      </c>
      <c r="I9" s="56">
        <v>700400</v>
      </c>
      <c r="J9" s="56">
        <v>841644</v>
      </c>
      <c r="K9" s="56">
        <v>1317</v>
      </c>
      <c r="L9" s="56">
        <v>0</v>
      </c>
      <c r="M9" s="56">
        <v>55107</v>
      </c>
      <c r="N9" s="56">
        <v>4144</v>
      </c>
      <c r="O9" s="56">
        <v>871727</v>
      </c>
      <c r="P9" s="56">
        <v>847842</v>
      </c>
      <c r="Q9" s="110">
        <f t="shared" si="0"/>
        <v>0</v>
      </c>
      <c r="R9" s="110">
        <f t="shared" si="1"/>
        <v>0</v>
      </c>
    </row>
    <row r="10" spans="1:18" x14ac:dyDescent="0.25">
      <c r="A10" s="65">
        <v>3</v>
      </c>
      <c r="B10" s="66" t="s">
        <v>60</v>
      </c>
      <c r="C10" s="26">
        <v>0</v>
      </c>
      <c r="D10" s="26">
        <v>0</v>
      </c>
      <c r="E10" s="26">
        <v>258</v>
      </c>
      <c r="F10" s="26">
        <v>139</v>
      </c>
      <c r="G10" s="26">
        <v>0</v>
      </c>
      <c r="H10" s="26">
        <v>1778</v>
      </c>
      <c r="I10" s="26">
        <v>0</v>
      </c>
      <c r="J10" s="26">
        <v>0</v>
      </c>
      <c r="K10" s="26">
        <v>59</v>
      </c>
      <c r="L10" s="26">
        <v>0</v>
      </c>
      <c r="M10" s="26">
        <v>0</v>
      </c>
      <c r="N10" s="26">
        <v>0</v>
      </c>
      <c r="O10" s="26">
        <v>317</v>
      </c>
      <c r="P10" s="26">
        <v>1917</v>
      </c>
      <c r="Q10" s="110">
        <f t="shared" si="0"/>
        <v>0</v>
      </c>
      <c r="R10" s="110">
        <f t="shared" si="1"/>
        <v>0</v>
      </c>
    </row>
    <row r="11" spans="1:18" x14ac:dyDescent="0.25">
      <c r="A11" s="45">
        <v>4</v>
      </c>
      <c r="B11" s="38" t="s">
        <v>61</v>
      </c>
      <c r="C11" s="60">
        <v>136194</v>
      </c>
      <c r="D11" s="61">
        <v>71318</v>
      </c>
      <c r="E11" s="61">
        <v>3564</v>
      </c>
      <c r="F11" s="61">
        <v>3869</v>
      </c>
      <c r="G11" s="61">
        <v>0</v>
      </c>
      <c r="H11" s="61">
        <v>0</v>
      </c>
      <c r="I11" s="61">
        <v>4403</v>
      </c>
      <c r="J11" s="61">
        <v>486</v>
      </c>
      <c r="K11" s="61">
        <v>1772</v>
      </c>
      <c r="L11" s="61">
        <v>233</v>
      </c>
      <c r="M11" s="61">
        <v>0</v>
      </c>
      <c r="N11" s="61">
        <v>0</v>
      </c>
      <c r="O11" s="62">
        <v>145933</v>
      </c>
      <c r="P11" s="63">
        <v>75906</v>
      </c>
      <c r="Q11" s="110">
        <f t="shared" si="0"/>
        <v>0</v>
      </c>
      <c r="R11" s="110">
        <f t="shared" si="1"/>
        <v>0</v>
      </c>
    </row>
    <row r="12" spans="1:18" x14ac:dyDescent="0.25">
      <c r="A12" s="45">
        <v>5</v>
      </c>
      <c r="B12" s="38" t="s">
        <v>97</v>
      </c>
      <c r="C12" s="18">
        <v>82905</v>
      </c>
      <c r="D12" s="26">
        <v>101335</v>
      </c>
      <c r="E12" s="26">
        <v>1802</v>
      </c>
      <c r="F12" s="26">
        <v>1375</v>
      </c>
      <c r="G12" s="26">
        <v>582</v>
      </c>
      <c r="H12" s="26">
        <v>460</v>
      </c>
      <c r="I12" s="26">
        <v>1293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10">
        <v>86582</v>
      </c>
      <c r="P12" s="11">
        <v>103170</v>
      </c>
      <c r="Q12" s="88">
        <f>SUM(C12+E12+G12+I12+K12+M12)-O12</f>
        <v>0</v>
      </c>
      <c r="R12" s="110">
        <f t="shared" si="1"/>
        <v>0</v>
      </c>
    </row>
    <row r="13" spans="1:18" x14ac:dyDescent="0.25">
      <c r="A13" s="45">
        <v>6</v>
      </c>
      <c r="B13" s="38" t="s">
        <v>581</v>
      </c>
      <c r="C13" s="18">
        <v>0</v>
      </c>
      <c r="D13" s="26">
        <v>0</v>
      </c>
      <c r="E13" s="26">
        <v>3625</v>
      </c>
      <c r="F13" s="26">
        <v>3352</v>
      </c>
      <c r="G13" s="26">
        <v>0</v>
      </c>
      <c r="H13" s="26">
        <v>874</v>
      </c>
      <c r="I13" s="26">
        <v>3608</v>
      </c>
      <c r="J13" s="26">
        <v>1698</v>
      </c>
      <c r="K13" s="26">
        <v>402</v>
      </c>
      <c r="L13" s="26">
        <v>0</v>
      </c>
      <c r="M13" s="26">
        <v>0</v>
      </c>
      <c r="N13" s="26">
        <v>0</v>
      </c>
      <c r="O13" s="10">
        <v>7635</v>
      </c>
      <c r="P13" s="11">
        <v>5924</v>
      </c>
      <c r="Q13" s="110">
        <f t="shared" si="0"/>
        <v>0</v>
      </c>
      <c r="R13" s="110">
        <f t="shared" si="1"/>
        <v>0</v>
      </c>
    </row>
    <row r="14" spans="1:18" x14ac:dyDescent="0.25">
      <c r="A14" s="45">
        <v>7</v>
      </c>
      <c r="B14" s="38" t="s">
        <v>62</v>
      </c>
      <c r="C14" s="18">
        <v>0</v>
      </c>
      <c r="D14" s="26">
        <v>14443</v>
      </c>
      <c r="E14" s="26">
        <v>55118</v>
      </c>
      <c r="F14" s="26">
        <v>37023</v>
      </c>
      <c r="G14" s="26">
        <v>0</v>
      </c>
      <c r="H14" s="26">
        <v>0</v>
      </c>
      <c r="I14" s="26">
        <v>0</v>
      </c>
      <c r="J14" s="26">
        <v>0</v>
      </c>
      <c r="K14" s="26">
        <v>441</v>
      </c>
      <c r="L14" s="26">
        <v>573</v>
      </c>
      <c r="M14" s="26">
        <v>0</v>
      </c>
      <c r="N14" s="26">
        <v>0</v>
      </c>
      <c r="O14" s="10">
        <v>55559</v>
      </c>
      <c r="P14" s="11">
        <v>52039</v>
      </c>
      <c r="Q14" s="110">
        <f t="shared" si="0"/>
        <v>0</v>
      </c>
      <c r="R14" s="110">
        <f t="shared" si="1"/>
        <v>0</v>
      </c>
    </row>
    <row r="15" spans="1:18" x14ac:dyDescent="0.25">
      <c r="A15" s="45">
        <v>8</v>
      </c>
      <c r="B15" s="38" t="s">
        <v>63</v>
      </c>
      <c r="C15" s="18">
        <v>0</v>
      </c>
      <c r="D15" s="26">
        <v>0</v>
      </c>
      <c r="E15" s="26">
        <v>57579</v>
      </c>
      <c r="F15" s="26">
        <v>68408</v>
      </c>
      <c r="G15" s="26">
        <v>678</v>
      </c>
      <c r="H15" s="26">
        <v>290</v>
      </c>
      <c r="I15" s="26">
        <v>13730</v>
      </c>
      <c r="J15" s="26">
        <v>18682</v>
      </c>
      <c r="K15" s="26">
        <v>0</v>
      </c>
      <c r="L15" s="26">
        <v>0</v>
      </c>
      <c r="M15" s="26">
        <v>0</v>
      </c>
      <c r="N15" s="26">
        <v>0</v>
      </c>
      <c r="O15" s="10">
        <v>71987</v>
      </c>
      <c r="P15" s="11">
        <v>87380</v>
      </c>
      <c r="Q15" s="110">
        <f t="shared" si="0"/>
        <v>0</v>
      </c>
      <c r="R15" s="110">
        <f t="shared" si="1"/>
        <v>0</v>
      </c>
    </row>
    <row r="16" spans="1:18" x14ac:dyDescent="0.25">
      <c r="A16" s="45">
        <v>9</v>
      </c>
      <c r="B16" s="38" t="s">
        <v>64</v>
      </c>
      <c r="C16" s="18">
        <v>0</v>
      </c>
      <c r="D16" s="26">
        <v>0</v>
      </c>
      <c r="E16" s="26">
        <v>39560</v>
      </c>
      <c r="F16" s="26">
        <v>37858</v>
      </c>
      <c r="G16" s="26">
        <v>1486</v>
      </c>
      <c r="H16" s="26">
        <v>0</v>
      </c>
      <c r="I16" s="26">
        <v>5033</v>
      </c>
      <c r="J16" s="26">
        <v>2039</v>
      </c>
      <c r="K16" s="26">
        <v>1</v>
      </c>
      <c r="L16" s="26">
        <v>17103</v>
      </c>
      <c r="M16" s="26">
        <v>0</v>
      </c>
      <c r="N16" s="26">
        <v>0</v>
      </c>
      <c r="O16" s="10">
        <v>46080</v>
      </c>
      <c r="P16" s="11">
        <v>57000</v>
      </c>
      <c r="Q16" s="110">
        <f t="shared" si="0"/>
        <v>0</v>
      </c>
      <c r="R16" s="110">
        <f t="shared" si="1"/>
        <v>0</v>
      </c>
    </row>
    <row r="17" spans="1:18" x14ac:dyDescent="0.25">
      <c r="A17" s="45">
        <v>10</v>
      </c>
      <c r="B17" s="38" t="s">
        <v>65</v>
      </c>
      <c r="C17" s="18">
        <v>0</v>
      </c>
      <c r="D17" s="26">
        <v>0</v>
      </c>
      <c r="E17" s="26">
        <v>2025</v>
      </c>
      <c r="F17" s="26">
        <v>6743</v>
      </c>
      <c r="G17" s="26">
        <v>0</v>
      </c>
      <c r="H17" s="26">
        <v>1682</v>
      </c>
      <c r="I17" s="26">
        <v>1962</v>
      </c>
      <c r="J17" s="26">
        <v>3334</v>
      </c>
      <c r="K17" s="26">
        <v>21493</v>
      </c>
      <c r="L17" s="26">
        <v>15818</v>
      </c>
      <c r="M17" s="26">
        <v>0</v>
      </c>
      <c r="N17" s="26">
        <v>0</v>
      </c>
      <c r="O17" s="10">
        <v>25480</v>
      </c>
      <c r="P17" s="11">
        <v>27577</v>
      </c>
      <c r="Q17" s="110">
        <f t="shared" si="0"/>
        <v>0</v>
      </c>
      <c r="R17" s="110">
        <f t="shared" si="1"/>
        <v>0</v>
      </c>
    </row>
    <row r="18" spans="1:18" x14ac:dyDescent="0.25">
      <c r="A18" s="45">
        <v>11</v>
      </c>
      <c r="B18" s="38" t="s">
        <v>66</v>
      </c>
      <c r="C18" s="18">
        <v>71297387</v>
      </c>
      <c r="D18" s="26">
        <v>60923357</v>
      </c>
      <c r="E18" s="26">
        <v>2152265</v>
      </c>
      <c r="F18" s="26">
        <v>1318694</v>
      </c>
      <c r="G18" s="26">
        <v>769046</v>
      </c>
      <c r="H18" s="26">
        <v>515302</v>
      </c>
      <c r="I18" s="26">
        <v>33552</v>
      </c>
      <c r="J18" s="26">
        <v>109295</v>
      </c>
      <c r="K18" s="26">
        <v>1434660</v>
      </c>
      <c r="L18" s="26">
        <v>402000</v>
      </c>
      <c r="M18" s="26">
        <v>0</v>
      </c>
      <c r="N18" s="26">
        <v>0</v>
      </c>
      <c r="O18" s="10">
        <v>75686910</v>
      </c>
      <c r="P18" s="11">
        <v>63268648</v>
      </c>
      <c r="Q18" s="110">
        <f t="shared" si="0"/>
        <v>0</v>
      </c>
      <c r="R18" s="110">
        <f t="shared" si="1"/>
        <v>0</v>
      </c>
    </row>
    <row r="19" spans="1:18" x14ac:dyDescent="0.25">
      <c r="A19" s="45">
        <v>12</v>
      </c>
      <c r="B19" s="38" t="s">
        <v>67</v>
      </c>
      <c r="C19" s="18">
        <v>0</v>
      </c>
      <c r="D19" s="26">
        <v>0</v>
      </c>
      <c r="E19" s="26">
        <v>936</v>
      </c>
      <c r="F19" s="26">
        <v>543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602</v>
      </c>
      <c r="M19" s="26">
        <v>0</v>
      </c>
      <c r="N19" s="26">
        <v>0</v>
      </c>
      <c r="O19" s="10">
        <v>936</v>
      </c>
      <c r="P19" s="11">
        <v>1145</v>
      </c>
      <c r="Q19" s="110">
        <f t="shared" si="0"/>
        <v>0</v>
      </c>
      <c r="R19" s="110">
        <f t="shared" si="1"/>
        <v>0</v>
      </c>
    </row>
    <row r="20" spans="1:18" x14ac:dyDescent="0.25">
      <c r="A20" s="45">
        <v>13</v>
      </c>
      <c r="B20" s="38" t="s">
        <v>68</v>
      </c>
      <c r="C20" s="18">
        <v>86166</v>
      </c>
      <c r="D20" s="26">
        <v>70538</v>
      </c>
      <c r="E20" s="26">
        <v>1051</v>
      </c>
      <c r="F20" s="26">
        <v>2927</v>
      </c>
      <c r="G20" s="26">
        <v>0</v>
      </c>
      <c r="H20" s="26">
        <v>0</v>
      </c>
      <c r="I20" s="26">
        <v>0</v>
      </c>
      <c r="J20" s="26">
        <v>33</v>
      </c>
      <c r="K20" s="26">
        <v>146</v>
      </c>
      <c r="L20" s="26">
        <v>63</v>
      </c>
      <c r="M20" s="26">
        <v>0</v>
      </c>
      <c r="N20" s="26">
        <v>0</v>
      </c>
      <c r="O20" s="10">
        <v>87363</v>
      </c>
      <c r="P20" s="11">
        <v>73561</v>
      </c>
      <c r="Q20" s="110">
        <f t="shared" si="0"/>
        <v>0</v>
      </c>
      <c r="R20" s="110">
        <f t="shared" si="1"/>
        <v>0</v>
      </c>
    </row>
    <row r="21" spans="1:18" x14ac:dyDescent="0.25">
      <c r="A21" s="45">
        <v>14</v>
      </c>
      <c r="B21" s="38" t="s">
        <v>69</v>
      </c>
      <c r="C21" s="18">
        <v>0</v>
      </c>
      <c r="D21" s="26">
        <v>1000</v>
      </c>
      <c r="E21" s="26">
        <v>41300</v>
      </c>
      <c r="F21" s="26">
        <v>19000</v>
      </c>
      <c r="G21" s="26">
        <v>887</v>
      </c>
      <c r="H21" s="26">
        <v>1000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10">
        <v>42187</v>
      </c>
      <c r="P21" s="11">
        <v>21000</v>
      </c>
      <c r="Q21" s="110">
        <f t="shared" si="0"/>
        <v>0</v>
      </c>
      <c r="R21" s="110">
        <f t="shared" si="1"/>
        <v>0</v>
      </c>
    </row>
    <row r="22" spans="1:18" x14ac:dyDescent="0.25">
      <c r="A22" s="45">
        <v>15</v>
      </c>
      <c r="B22" s="38" t="s">
        <v>70</v>
      </c>
      <c r="C22" s="18">
        <v>0</v>
      </c>
      <c r="D22" s="26">
        <v>29691</v>
      </c>
      <c r="E22" s="26">
        <v>70026</v>
      </c>
      <c r="F22" s="26">
        <v>10865</v>
      </c>
      <c r="G22" s="26">
        <v>0</v>
      </c>
      <c r="H22" s="26">
        <v>0</v>
      </c>
      <c r="I22" s="26">
        <v>0</v>
      </c>
      <c r="J22" s="26">
        <v>0</v>
      </c>
      <c r="K22" s="26">
        <v>988</v>
      </c>
      <c r="L22" s="26">
        <v>574</v>
      </c>
      <c r="M22" s="26">
        <v>0</v>
      </c>
      <c r="N22" s="26">
        <v>0</v>
      </c>
      <c r="O22" s="10">
        <v>71014</v>
      </c>
      <c r="P22" s="11">
        <v>41130</v>
      </c>
      <c r="Q22" s="110">
        <f t="shared" si="0"/>
        <v>0</v>
      </c>
      <c r="R22" s="110">
        <f t="shared" si="1"/>
        <v>0</v>
      </c>
    </row>
    <row r="23" spans="1:18" x14ac:dyDescent="0.25">
      <c r="A23" s="45">
        <v>16</v>
      </c>
      <c r="B23" s="38" t="s">
        <v>71</v>
      </c>
      <c r="C23" s="18">
        <v>0</v>
      </c>
      <c r="D23" s="26">
        <v>4123</v>
      </c>
      <c r="E23" s="26">
        <v>41189</v>
      </c>
      <c r="F23" s="26">
        <v>4083</v>
      </c>
      <c r="G23" s="26">
        <v>0</v>
      </c>
      <c r="H23" s="26">
        <v>0</v>
      </c>
      <c r="I23" s="26">
        <v>0</v>
      </c>
      <c r="J23" s="26">
        <v>2034</v>
      </c>
      <c r="K23" s="26">
        <v>6360</v>
      </c>
      <c r="L23" s="26">
        <v>1060</v>
      </c>
      <c r="M23" s="26">
        <v>131710</v>
      </c>
      <c r="N23" s="26">
        <v>128558</v>
      </c>
      <c r="O23" s="10">
        <v>179259</v>
      </c>
      <c r="P23" s="11">
        <v>139858</v>
      </c>
      <c r="Q23" s="110">
        <f t="shared" si="0"/>
        <v>0</v>
      </c>
      <c r="R23" s="110">
        <f t="shared" si="1"/>
        <v>0</v>
      </c>
    </row>
    <row r="24" spans="1:18" x14ac:dyDescent="0.25">
      <c r="A24" s="45">
        <v>17</v>
      </c>
      <c r="B24" s="38" t="s">
        <v>72</v>
      </c>
      <c r="C24" s="18">
        <v>0</v>
      </c>
      <c r="D24" s="26">
        <v>0</v>
      </c>
      <c r="E24" s="26">
        <v>14841</v>
      </c>
      <c r="F24" s="26">
        <v>1685</v>
      </c>
      <c r="G24" s="26">
        <v>0</v>
      </c>
      <c r="H24" s="26">
        <v>0</v>
      </c>
      <c r="I24" s="26">
        <v>0</v>
      </c>
      <c r="J24" s="26">
        <v>0</v>
      </c>
      <c r="K24" s="26">
        <v>1855</v>
      </c>
      <c r="L24" s="26">
        <v>0</v>
      </c>
      <c r="M24" s="26">
        <v>2439</v>
      </c>
      <c r="N24" s="26">
        <v>0</v>
      </c>
      <c r="O24" s="10">
        <v>19135</v>
      </c>
      <c r="P24" s="11">
        <v>1685</v>
      </c>
      <c r="Q24" s="110">
        <f t="shared" si="0"/>
        <v>0</v>
      </c>
      <c r="R24" s="110">
        <f t="shared" si="1"/>
        <v>0</v>
      </c>
    </row>
    <row r="25" spans="1:18" x14ac:dyDescent="0.25">
      <c r="A25" s="45">
        <v>18</v>
      </c>
      <c r="B25" s="38" t="s">
        <v>73</v>
      </c>
      <c r="C25" s="18">
        <v>124201</v>
      </c>
      <c r="D25" s="26">
        <v>96</v>
      </c>
      <c r="E25" s="26">
        <v>3661</v>
      </c>
      <c r="F25" s="26">
        <v>69020</v>
      </c>
      <c r="G25" s="26">
        <v>5330</v>
      </c>
      <c r="H25" s="26">
        <v>0</v>
      </c>
      <c r="I25" s="26">
        <v>25</v>
      </c>
      <c r="J25" s="26">
        <v>947</v>
      </c>
      <c r="K25" s="26">
        <v>0</v>
      </c>
      <c r="L25" s="26">
        <v>0</v>
      </c>
      <c r="M25" s="26">
        <v>0</v>
      </c>
      <c r="N25" s="26">
        <v>0</v>
      </c>
      <c r="O25" s="10">
        <v>133217</v>
      </c>
      <c r="P25" s="11">
        <v>70063</v>
      </c>
      <c r="Q25" s="110">
        <f t="shared" si="0"/>
        <v>0</v>
      </c>
      <c r="R25" s="110">
        <f t="shared" si="1"/>
        <v>0</v>
      </c>
    </row>
    <row r="26" spans="1:18" x14ac:dyDescent="0.25">
      <c r="A26" s="45">
        <v>19</v>
      </c>
      <c r="B26" s="38" t="s">
        <v>98</v>
      </c>
      <c r="C26" s="18">
        <v>774467</v>
      </c>
      <c r="D26" s="26">
        <v>0</v>
      </c>
      <c r="E26" s="26">
        <v>8596</v>
      </c>
      <c r="F26" s="26">
        <v>178525</v>
      </c>
      <c r="G26" s="26">
        <v>0</v>
      </c>
      <c r="H26" s="26">
        <v>5893</v>
      </c>
      <c r="I26" s="26">
        <v>715</v>
      </c>
      <c r="J26" s="26">
        <v>947</v>
      </c>
      <c r="K26" s="26">
        <v>178</v>
      </c>
      <c r="L26" s="26">
        <v>1439</v>
      </c>
      <c r="M26" s="26">
        <v>0</v>
      </c>
      <c r="N26" s="26">
        <v>0</v>
      </c>
      <c r="O26" s="10">
        <v>783956</v>
      </c>
      <c r="P26" s="11">
        <v>186804</v>
      </c>
      <c r="Q26" s="110">
        <f t="shared" si="0"/>
        <v>0</v>
      </c>
      <c r="R26" s="110">
        <f t="shared" si="1"/>
        <v>0</v>
      </c>
    </row>
    <row r="27" spans="1:18" x14ac:dyDescent="0.25">
      <c r="A27" s="45">
        <v>20</v>
      </c>
      <c r="B27" s="38" t="s">
        <v>74</v>
      </c>
      <c r="C27" s="18">
        <v>772</v>
      </c>
      <c r="D27" s="26">
        <v>79213</v>
      </c>
      <c r="E27" s="26">
        <v>50269</v>
      </c>
      <c r="F27" s="26">
        <v>2602</v>
      </c>
      <c r="G27" s="26">
        <v>1261</v>
      </c>
      <c r="H27" s="26">
        <v>667</v>
      </c>
      <c r="I27" s="26">
        <v>2431</v>
      </c>
      <c r="J27" s="26">
        <v>0</v>
      </c>
      <c r="K27" s="26">
        <v>2786</v>
      </c>
      <c r="L27" s="26">
        <v>872</v>
      </c>
      <c r="M27" s="26">
        <v>0</v>
      </c>
      <c r="N27" s="26">
        <v>0</v>
      </c>
      <c r="O27" s="10">
        <v>57519</v>
      </c>
      <c r="P27" s="11">
        <v>83354</v>
      </c>
      <c r="Q27" s="110">
        <f t="shared" si="0"/>
        <v>0</v>
      </c>
      <c r="R27" s="110">
        <f t="shared" si="1"/>
        <v>0</v>
      </c>
    </row>
    <row r="28" spans="1:18" x14ac:dyDescent="0.25">
      <c r="A28" s="45">
        <v>21</v>
      </c>
      <c r="B28" s="38" t="s">
        <v>75</v>
      </c>
      <c r="C28" s="18">
        <v>2131</v>
      </c>
      <c r="D28" s="26">
        <v>4105</v>
      </c>
      <c r="E28" s="26">
        <v>1146</v>
      </c>
      <c r="F28" s="26">
        <v>13461</v>
      </c>
      <c r="G28" s="26">
        <v>0</v>
      </c>
      <c r="H28" s="26">
        <v>0</v>
      </c>
      <c r="I28" s="26">
        <v>0</v>
      </c>
      <c r="J28" s="26">
        <v>12622</v>
      </c>
      <c r="K28" s="26">
        <v>0</v>
      </c>
      <c r="L28" s="26">
        <v>0</v>
      </c>
      <c r="M28" s="26">
        <v>11558</v>
      </c>
      <c r="N28" s="26">
        <v>0</v>
      </c>
      <c r="O28" s="10">
        <v>14835</v>
      </c>
      <c r="P28" s="11">
        <v>30188</v>
      </c>
      <c r="Q28" s="110">
        <f t="shared" si="0"/>
        <v>0</v>
      </c>
      <c r="R28" s="110">
        <f t="shared" si="1"/>
        <v>0</v>
      </c>
    </row>
    <row r="29" spans="1:18" x14ac:dyDescent="0.25">
      <c r="A29" s="45">
        <v>22</v>
      </c>
      <c r="B29" s="38" t="s">
        <v>76</v>
      </c>
      <c r="C29" s="18">
        <v>0</v>
      </c>
      <c r="D29" s="26">
        <v>0</v>
      </c>
      <c r="E29" s="26">
        <v>2304</v>
      </c>
      <c r="F29" s="26">
        <v>1058</v>
      </c>
      <c r="G29" s="26">
        <v>0</v>
      </c>
      <c r="H29" s="26">
        <v>0</v>
      </c>
      <c r="I29" s="26">
        <v>0</v>
      </c>
      <c r="J29" s="26">
        <v>0</v>
      </c>
      <c r="K29" s="26">
        <v>130</v>
      </c>
      <c r="L29" s="26">
        <v>1099</v>
      </c>
      <c r="M29" s="26">
        <v>0</v>
      </c>
      <c r="N29" s="26">
        <v>36</v>
      </c>
      <c r="O29" s="10">
        <v>2434</v>
      </c>
      <c r="P29" s="11">
        <v>2193</v>
      </c>
      <c r="Q29" s="110">
        <f t="shared" si="0"/>
        <v>0</v>
      </c>
      <c r="R29" s="110">
        <f t="shared" si="1"/>
        <v>0</v>
      </c>
    </row>
    <row r="30" spans="1:18" x14ac:dyDescent="0.25">
      <c r="A30" s="45">
        <v>23</v>
      </c>
      <c r="B30" s="38" t="s">
        <v>77</v>
      </c>
      <c r="C30" s="18">
        <v>0</v>
      </c>
      <c r="D30" s="26">
        <v>0</v>
      </c>
      <c r="E30" s="26">
        <v>527</v>
      </c>
      <c r="F30" s="26">
        <v>387</v>
      </c>
      <c r="G30" s="26">
        <v>0</v>
      </c>
      <c r="H30" s="26">
        <v>0</v>
      </c>
      <c r="I30" s="26">
        <v>0</v>
      </c>
      <c r="J30" s="26">
        <v>0</v>
      </c>
      <c r="K30" s="26">
        <v>462</v>
      </c>
      <c r="L30" s="26">
        <v>356</v>
      </c>
      <c r="M30" s="26">
        <v>0</v>
      </c>
      <c r="N30" s="26">
        <v>546</v>
      </c>
      <c r="O30" s="10">
        <v>989</v>
      </c>
      <c r="P30" s="11">
        <v>1289</v>
      </c>
      <c r="Q30" s="110">
        <f t="shared" si="0"/>
        <v>0</v>
      </c>
      <c r="R30" s="110">
        <f t="shared" si="1"/>
        <v>0</v>
      </c>
    </row>
    <row r="31" spans="1:18" x14ac:dyDescent="0.25">
      <c r="A31" s="45">
        <v>24</v>
      </c>
      <c r="B31" s="38" t="s">
        <v>766</v>
      </c>
      <c r="C31" s="18">
        <v>0</v>
      </c>
      <c r="D31" s="26">
        <v>0</v>
      </c>
      <c r="E31" s="26">
        <v>424</v>
      </c>
      <c r="F31" s="26">
        <v>133</v>
      </c>
      <c r="G31" s="26">
        <v>2770</v>
      </c>
      <c r="H31" s="26">
        <v>0</v>
      </c>
      <c r="I31" s="26">
        <v>26</v>
      </c>
      <c r="J31" s="26">
        <v>0</v>
      </c>
      <c r="K31" s="26">
        <v>83</v>
      </c>
      <c r="L31" s="26">
        <v>173</v>
      </c>
      <c r="M31" s="26">
        <v>262</v>
      </c>
      <c r="N31" s="26">
        <v>0</v>
      </c>
      <c r="O31" s="10">
        <v>3565</v>
      </c>
      <c r="P31" s="11">
        <v>306</v>
      </c>
      <c r="Q31" s="110">
        <f t="shared" si="0"/>
        <v>0</v>
      </c>
      <c r="R31" s="110">
        <f t="shared" si="1"/>
        <v>0</v>
      </c>
    </row>
    <row r="32" spans="1:18" x14ac:dyDescent="0.25">
      <c r="A32" s="45">
        <v>25</v>
      </c>
      <c r="B32" s="38" t="s">
        <v>78</v>
      </c>
      <c r="C32" s="18">
        <v>0</v>
      </c>
      <c r="D32" s="26">
        <v>16758</v>
      </c>
      <c r="E32" s="26">
        <v>17572</v>
      </c>
      <c r="F32" s="26">
        <v>2721</v>
      </c>
      <c r="G32" s="26">
        <v>0</v>
      </c>
      <c r="H32" s="26">
        <v>0</v>
      </c>
      <c r="I32" s="26">
        <v>2026</v>
      </c>
      <c r="J32" s="26">
        <v>539</v>
      </c>
      <c r="K32" s="26">
        <v>0</v>
      </c>
      <c r="L32" s="26">
        <v>0</v>
      </c>
      <c r="M32" s="26">
        <v>0</v>
      </c>
      <c r="N32" s="26">
        <v>0</v>
      </c>
      <c r="O32" s="10">
        <v>19598</v>
      </c>
      <c r="P32" s="11">
        <v>20018</v>
      </c>
      <c r="Q32" s="110">
        <f t="shared" si="0"/>
        <v>0</v>
      </c>
      <c r="R32" s="110">
        <f t="shared" si="1"/>
        <v>0</v>
      </c>
    </row>
    <row r="33" spans="1:18" x14ac:dyDescent="0.25">
      <c r="A33" s="45">
        <v>26</v>
      </c>
      <c r="B33" s="38" t="s">
        <v>79</v>
      </c>
      <c r="C33" s="18">
        <v>4810</v>
      </c>
      <c r="D33" s="26">
        <v>41</v>
      </c>
      <c r="E33" s="26">
        <v>146</v>
      </c>
      <c r="F33" s="26">
        <v>0</v>
      </c>
      <c r="G33" s="26">
        <v>467</v>
      </c>
      <c r="H33" s="26">
        <v>0</v>
      </c>
      <c r="I33" s="26">
        <v>147</v>
      </c>
      <c r="J33" s="26">
        <v>0</v>
      </c>
      <c r="K33" s="26">
        <v>0</v>
      </c>
      <c r="L33" s="26">
        <v>2049</v>
      </c>
      <c r="M33" s="26">
        <v>0</v>
      </c>
      <c r="N33" s="26">
        <v>0</v>
      </c>
      <c r="O33" s="10">
        <v>5570</v>
      </c>
      <c r="P33" s="11">
        <v>2090</v>
      </c>
      <c r="Q33" s="110">
        <f t="shared" si="0"/>
        <v>0</v>
      </c>
      <c r="R33" s="110">
        <f t="shared" si="1"/>
        <v>0</v>
      </c>
    </row>
    <row r="34" spans="1:18" x14ac:dyDescent="0.25">
      <c r="A34" s="45">
        <v>27</v>
      </c>
      <c r="B34" s="38" t="s">
        <v>755</v>
      </c>
      <c r="C34" s="18">
        <v>0</v>
      </c>
      <c r="D34" s="26">
        <v>0</v>
      </c>
      <c r="E34" s="26">
        <v>5528204</v>
      </c>
      <c r="F34" s="26">
        <v>5103684</v>
      </c>
      <c r="G34" s="26">
        <v>0</v>
      </c>
      <c r="H34" s="26">
        <v>79366</v>
      </c>
      <c r="I34" s="26">
        <v>1036611</v>
      </c>
      <c r="J34" s="26">
        <v>849342</v>
      </c>
      <c r="K34" s="26">
        <v>0</v>
      </c>
      <c r="L34" s="26">
        <v>0</v>
      </c>
      <c r="M34" s="26">
        <v>112648</v>
      </c>
      <c r="N34" s="26">
        <v>133928</v>
      </c>
      <c r="O34" s="10">
        <v>6677463</v>
      </c>
      <c r="P34" s="11">
        <v>6166320</v>
      </c>
      <c r="Q34" s="110">
        <f t="shared" si="0"/>
        <v>0</v>
      </c>
      <c r="R34" s="110">
        <f t="shared" si="1"/>
        <v>0</v>
      </c>
    </row>
    <row r="35" spans="1:18" x14ac:dyDescent="0.25">
      <c r="A35" s="45">
        <v>28</v>
      </c>
      <c r="B35" s="38" t="s">
        <v>80</v>
      </c>
      <c r="C35" s="18">
        <v>0</v>
      </c>
      <c r="D35" s="26">
        <v>0</v>
      </c>
      <c r="E35" s="26">
        <v>29571</v>
      </c>
      <c r="F35" s="26">
        <v>25438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2679</v>
      </c>
      <c r="M35" s="26">
        <v>31025</v>
      </c>
      <c r="N35" s="26">
        <v>21837</v>
      </c>
      <c r="O35" s="10">
        <v>60596</v>
      </c>
      <c r="P35" s="11">
        <v>49954</v>
      </c>
      <c r="Q35" s="110">
        <f t="shared" si="0"/>
        <v>0</v>
      </c>
      <c r="R35" s="110">
        <f t="shared" si="1"/>
        <v>0</v>
      </c>
    </row>
    <row r="36" spans="1:18" x14ac:dyDescent="0.25">
      <c r="A36" s="45">
        <v>29</v>
      </c>
      <c r="B36" s="38" t="s">
        <v>81</v>
      </c>
      <c r="C36" s="18">
        <v>2261476</v>
      </c>
      <c r="D36" s="26">
        <v>2031856</v>
      </c>
      <c r="E36" s="26">
        <v>52052</v>
      </c>
      <c r="F36" s="26">
        <v>40940</v>
      </c>
      <c r="G36" s="26">
        <v>6815</v>
      </c>
      <c r="H36" s="26">
        <v>26869</v>
      </c>
      <c r="I36" s="26">
        <v>0</v>
      </c>
      <c r="J36" s="26">
        <v>0</v>
      </c>
      <c r="K36" s="26">
        <v>209479</v>
      </c>
      <c r="L36" s="26">
        <v>3232</v>
      </c>
      <c r="M36" s="26">
        <v>0</v>
      </c>
      <c r="N36" s="26">
        <v>0</v>
      </c>
      <c r="O36" s="10">
        <v>2529822</v>
      </c>
      <c r="P36" s="11">
        <v>2102897</v>
      </c>
      <c r="Q36" s="110">
        <f t="shared" si="0"/>
        <v>0</v>
      </c>
      <c r="R36" s="110">
        <f t="shared" si="1"/>
        <v>0</v>
      </c>
    </row>
    <row r="37" spans="1:18" x14ac:dyDescent="0.25">
      <c r="A37" s="45">
        <v>30</v>
      </c>
      <c r="B37" s="38" t="s">
        <v>82</v>
      </c>
      <c r="C37" s="18">
        <v>0</v>
      </c>
      <c r="D37" s="26">
        <v>0</v>
      </c>
      <c r="E37" s="26">
        <v>213121</v>
      </c>
      <c r="F37" s="26">
        <v>141720</v>
      </c>
      <c r="G37" s="26">
        <v>73826</v>
      </c>
      <c r="H37" s="26">
        <v>2653</v>
      </c>
      <c r="I37" s="26">
        <v>23339</v>
      </c>
      <c r="J37" s="26">
        <v>2636</v>
      </c>
      <c r="K37" s="26">
        <v>1973194</v>
      </c>
      <c r="L37" s="26">
        <v>1776003</v>
      </c>
      <c r="M37" s="26">
        <v>0</v>
      </c>
      <c r="N37" s="26">
        <v>0</v>
      </c>
      <c r="O37" s="10">
        <v>2283480</v>
      </c>
      <c r="P37" s="11">
        <v>1923012</v>
      </c>
      <c r="Q37" s="110">
        <f t="shared" si="0"/>
        <v>0</v>
      </c>
      <c r="R37" s="110">
        <f t="shared" si="1"/>
        <v>0</v>
      </c>
    </row>
    <row r="38" spans="1:18" x14ac:dyDescent="0.25">
      <c r="A38" s="45">
        <v>31</v>
      </c>
      <c r="B38" s="38" t="s">
        <v>99</v>
      </c>
      <c r="C38" s="18">
        <v>0</v>
      </c>
      <c r="D38" s="26">
        <v>0</v>
      </c>
      <c r="E38" s="26">
        <v>3987</v>
      </c>
      <c r="F38" s="26">
        <v>0</v>
      </c>
      <c r="G38" s="26">
        <v>0</v>
      </c>
      <c r="H38" s="26">
        <v>0</v>
      </c>
      <c r="I38" s="26">
        <v>18833</v>
      </c>
      <c r="J38" s="26">
        <v>13018</v>
      </c>
      <c r="K38" s="26">
        <v>74</v>
      </c>
      <c r="L38" s="26">
        <v>5973</v>
      </c>
      <c r="M38" s="26">
        <v>0</v>
      </c>
      <c r="N38" s="26">
        <v>0</v>
      </c>
      <c r="O38" s="10">
        <v>22894</v>
      </c>
      <c r="P38" s="11">
        <v>18991</v>
      </c>
      <c r="Q38" s="110">
        <f t="shared" si="0"/>
        <v>0</v>
      </c>
      <c r="R38" s="110">
        <f t="shared" si="1"/>
        <v>0</v>
      </c>
    </row>
    <row r="39" spans="1:18" x14ac:dyDescent="0.25">
      <c r="A39" s="45">
        <v>32</v>
      </c>
      <c r="B39" s="38" t="s">
        <v>83</v>
      </c>
      <c r="C39" s="18">
        <v>280392</v>
      </c>
      <c r="D39" s="26">
        <v>381819</v>
      </c>
      <c r="E39" s="26">
        <v>2954</v>
      </c>
      <c r="F39" s="26">
        <v>4614</v>
      </c>
      <c r="G39" s="26">
        <v>2333</v>
      </c>
      <c r="H39" s="26">
        <v>1936</v>
      </c>
      <c r="I39" s="26">
        <v>47</v>
      </c>
      <c r="J39" s="26">
        <v>1030</v>
      </c>
      <c r="K39" s="26">
        <v>4871</v>
      </c>
      <c r="L39" s="26">
        <v>765</v>
      </c>
      <c r="M39" s="26">
        <v>0</v>
      </c>
      <c r="N39" s="26">
        <v>0</v>
      </c>
      <c r="O39" s="10">
        <v>290597</v>
      </c>
      <c r="P39" s="11">
        <v>390164</v>
      </c>
      <c r="Q39" s="110">
        <f t="shared" si="0"/>
        <v>0</v>
      </c>
      <c r="R39" s="110">
        <f t="shared" si="1"/>
        <v>0</v>
      </c>
    </row>
    <row r="40" spans="1:18" x14ac:dyDescent="0.25">
      <c r="A40" s="45">
        <v>33</v>
      </c>
      <c r="B40" s="38" t="s">
        <v>84</v>
      </c>
      <c r="C40" s="18">
        <v>0</v>
      </c>
      <c r="D40" s="26">
        <v>0</v>
      </c>
      <c r="E40" s="26">
        <v>1065</v>
      </c>
      <c r="F40" s="26">
        <v>2847</v>
      </c>
      <c r="G40" s="26">
        <v>30</v>
      </c>
      <c r="H40" s="26">
        <v>0</v>
      </c>
      <c r="I40" s="26">
        <v>0</v>
      </c>
      <c r="J40" s="26">
        <v>0</v>
      </c>
      <c r="K40" s="26">
        <v>427</v>
      </c>
      <c r="L40" s="26">
        <v>955</v>
      </c>
      <c r="M40" s="26">
        <v>1431</v>
      </c>
      <c r="N40" s="26">
        <v>44</v>
      </c>
      <c r="O40" s="10">
        <v>2953</v>
      </c>
      <c r="P40" s="11">
        <v>3846</v>
      </c>
      <c r="Q40" s="110">
        <f t="shared" si="0"/>
        <v>0</v>
      </c>
      <c r="R40" s="110">
        <f t="shared" si="1"/>
        <v>0</v>
      </c>
    </row>
    <row r="41" spans="1:18" x14ac:dyDescent="0.25">
      <c r="A41" s="45">
        <v>34</v>
      </c>
      <c r="B41" s="38" t="s">
        <v>85</v>
      </c>
      <c r="C41" s="18">
        <v>0</v>
      </c>
      <c r="D41" s="26">
        <v>0</v>
      </c>
      <c r="E41" s="26">
        <v>153475</v>
      </c>
      <c r="F41" s="26">
        <v>126026</v>
      </c>
      <c r="G41" s="26">
        <v>426814</v>
      </c>
      <c r="H41" s="26">
        <v>155366</v>
      </c>
      <c r="I41" s="26">
        <v>7142</v>
      </c>
      <c r="J41" s="26">
        <v>4234</v>
      </c>
      <c r="K41" s="26">
        <v>197620</v>
      </c>
      <c r="L41" s="26">
        <v>153385</v>
      </c>
      <c r="M41" s="26">
        <v>0</v>
      </c>
      <c r="N41" s="26">
        <v>0</v>
      </c>
      <c r="O41" s="10">
        <v>785051</v>
      </c>
      <c r="P41" s="11">
        <v>439011</v>
      </c>
      <c r="Q41" s="110">
        <f t="shared" si="0"/>
        <v>0</v>
      </c>
      <c r="R41" s="110">
        <f t="shared" si="1"/>
        <v>0</v>
      </c>
    </row>
    <row r="42" spans="1:18" x14ac:dyDescent="0.25">
      <c r="A42" s="45">
        <v>35</v>
      </c>
      <c r="B42" s="38" t="s">
        <v>767</v>
      </c>
      <c r="C42" s="18">
        <v>5198</v>
      </c>
      <c r="D42" s="26">
        <v>1707</v>
      </c>
      <c r="E42" s="26">
        <v>20427</v>
      </c>
      <c r="F42" s="26">
        <v>8089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37702</v>
      </c>
      <c r="N42" s="26">
        <v>3119</v>
      </c>
      <c r="O42" s="10">
        <v>63327</v>
      </c>
      <c r="P42" s="11">
        <v>12915</v>
      </c>
      <c r="Q42" s="110">
        <f t="shared" si="0"/>
        <v>0</v>
      </c>
      <c r="R42" s="110">
        <f t="shared" si="1"/>
        <v>0</v>
      </c>
    </row>
    <row r="43" spans="1:18" x14ac:dyDescent="0.25">
      <c r="A43" s="45">
        <v>36</v>
      </c>
      <c r="B43" s="38" t="s">
        <v>86</v>
      </c>
      <c r="C43" s="18">
        <v>0</v>
      </c>
      <c r="D43" s="26">
        <v>0</v>
      </c>
      <c r="E43" s="26">
        <v>43</v>
      </c>
      <c r="F43" s="26">
        <v>176</v>
      </c>
      <c r="G43" s="26">
        <v>0</v>
      </c>
      <c r="H43" s="26">
        <v>781</v>
      </c>
      <c r="I43" s="26">
        <v>282</v>
      </c>
      <c r="J43" s="26">
        <v>0</v>
      </c>
      <c r="K43" s="26">
        <v>0</v>
      </c>
      <c r="L43" s="26">
        <v>0</v>
      </c>
      <c r="M43" s="26">
        <v>31</v>
      </c>
      <c r="N43" s="26">
        <v>0</v>
      </c>
      <c r="O43" s="10">
        <v>356</v>
      </c>
      <c r="P43" s="11">
        <v>957</v>
      </c>
      <c r="Q43" s="110">
        <f t="shared" si="0"/>
        <v>0</v>
      </c>
      <c r="R43" s="110">
        <f t="shared" si="1"/>
        <v>0</v>
      </c>
    </row>
    <row r="44" spans="1:18" x14ac:dyDescent="0.25">
      <c r="A44" s="45">
        <v>37</v>
      </c>
      <c r="B44" s="38" t="s">
        <v>87</v>
      </c>
      <c r="C44" s="18">
        <v>0</v>
      </c>
      <c r="D44" s="26">
        <v>0</v>
      </c>
      <c r="E44" s="26">
        <v>37394</v>
      </c>
      <c r="F44" s="26">
        <v>24281</v>
      </c>
      <c r="G44" s="26">
        <v>72</v>
      </c>
      <c r="H44" s="26">
        <v>736</v>
      </c>
      <c r="I44" s="26">
        <v>15975</v>
      </c>
      <c r="J44" s="26">
        <v>1087</v>
      </c>
      <c r="K44" s="26">
        <v>0</v>
      </c>
      <c r="L44" s="26">
        <v>0</v>
      </c>
      <c r="M44" s="26">
        <v>2733</v>
      </c>
      <c r="N44" s="26">
        <v>0</v>
      </c>
      <c r="O44" s="10">
        <v>56174</v>
      </c>
      <c r="P44" s="11">
        <v>26104</v>
      </c>
      <c r="Q44" s="110">
        <f t="shared" si="0"/>
        <v>0</v>
      </c>
      <c r="R44" s="110" t="s">
        <v>799</v>
      </c>
    </row>
    <row r="45" spans="1:18" x14ac:dyDescent="0.25">
      <c r="A45" s="45">
        <v>38</v>
      </c>
      <c r="B45" s="38" t="s">
        <v>741</v>
      </c>
      <c r="C45" s="18">
        <v>0</v>
      </c>
      <c r="D45" s="26">
        <v>0</v>
      </c>
      <c r="E45" s="26">
        <v>11620</v>
      </c>
      <c r="F45" s="26">
        <v>64984</v>
      </c>
      <c r="G45" s="26">
        <v>0</v>
      </c>
      <c r="H45" s="26">
        <v>0</v>
      </c>
      <c r="I45" s="26">
        <v>4919</v>
      </c>
      <c r="J45" s="26">
        <v>4118</v>
      </c>
      <c r="K45" s="26">
        <v>37132</v>
      </c>
      <c r="L45" s="26">
        <v>16259</v>
      </c>
      <c r="M45" s="26">
        <v>0</v>
      </c>
      <c r="N45" s="26">
        <v>0</v>
      </c>
      <c r="O45" s="10">
        <v>53671</v>
      </c>
      <c r="P45" s="11">
        <v>85361</v>
      </c>
      <c r="Q45" s="110">
        <f t="shared" si="0"/>
        <v>0</v>
      </c>
      <c r="R45" s="110">
        <f t="shared" si="1"/>
        <v>0</v>
      </c>
    </row>
    <row r="46" spans="1:18" x14ac:dyDescent="0.25">
      <c r="A46" s="45">
        <v>39</v>
      </c>
      <c r="B46" s="38" t="s">
        <v>88</v>
      </c>
      <c r="C46" s="18">
        <v>0</v>
      </c>
      <c r="D46" s="26">
        <v>347667</v>
      </c>
      <c r="E46" s="26">
        <v>155888</v>
      </c>
      <c r="F46" s="26">
        <v>0</v>
      </c>
      <c r="G46" s="26">
        <v>15369</v>
      </c>
      <c r="H46" s="26">
        <v>0</v>
      </c>
      <c r="I46" s="26">
        <v>20101</v>
      </c>
      <c r="J46" s="26">
        <v>6685</v>
      </c>
      <c r="K46" s="26">
        <v>161663</v>
      </c>
      <c r="L46" s="26">
        <v>119627</v>
      </c>
      <c r="M46" s="26">
        <v>0</v>
      </c>
      <c r="N46" s="26">
        <v>0</v>
      </c>
      <c r="O46" s="10">
        <v>353021</v>
      </c>
      <c r="P46" s="11">
        <v>473979</v>
      </c>
      <c r="Q46" s="110">
        <f t="shared" si="0"/>
        <v>0</v>
      </c>
      <c r="R46" s="110">
        <f t="shared" si="1"/>
        <v>0</v>
      </c>
    </row>
    <row r="47" spans="1:18" x14ac:dyDescent="0.25">
      <c r="A47" s="45">
        <v>40</v>
      </c>
      <c r="B47" s="38" t="s">
        <v>89</v>
      </c>
      <c r="C47" s="18">
        <v>0</v>
      </c>
      <c r="D47" s="26">
        <v>0</v>
      </c>
      <c r="E47" s="26">
        <v>1209</v>
      </c>
      <c r="F47" s="26">
        <v>2069</v>
      </c>
      <c r="G47" s="26">
        <v>282</v>
      </c>
      <c r="H47" s="26">
        <v>0</v>
      </c>
      <c r="I47" s="26">
        <v>0</v>
      </c>
      <c r="J47" s="26">
        <v>0</v>
      </c>
      <c r="K47" s="26">
        <v>0</v>
      </c>
      <c r="L47" s="26">
        <v>1282</v>
      </c>
      <c r="M47" s="26">
        <v>39</v>
      </c>
      <c r="N47" s="26">
        <v>0</v>
      </c>
      <c r="O47" s="10">
        <v>1530</v>
      </c>
      <c r="P47" s="11">
        <v>3351</v>
      </c>
      <c r="Q47" s="110">
        <f t="shared" si="0"/>
        <v>0</v>
      </c>
      <c r="R47" s="110">
        <f t="shared" si="1"/>
        <v>0</v>
      </c>
    </row>
    <row r="48" spans="1:18" x14ac:dyDescent="0.25">
      <c r="A48" s="45">
        <v>41</v>
      </c>
      <c r="B48" s="38" t="s">
        <v>90</v>
      </c>
      <c r="C48" s="18">
        <v>0</v>
      </c>
      <c r="D48" s="26">
        <v>0</v>
      </c>
      <c r="E48" s="26">
        <v>151</v>
      </c>
      <c r="F48" s="26">
        <v>66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15</v>
      </c>
      <c r="O48" s="10">
        <v>151</v>
      </c>
      <c r="P48" s="11">
        <v>81</v>
      </c>
      <c r="Q48" s="110">
        <f t="shared" si="0"/>
        <v>0</v>
      </c>
      <c r="R48" s="110">
        <f t="shared" si="1"/>
        <v>0</v>
      </c>
    </row>
    <row r="49" spans="1:18" x14ac:dyDescent="0.25">
      <c r="A49" s="45">
        <v>42</v>
      </c>
      <c r="B49" s="38" t="s">
        <v>91</v>
      </c>
      <c r="C49" s="18">
        <v>3413000</v>
      </c>
      <c r="D49" s="26">
        <v>0</v>
      </c>
      <c r="E49" s="26">
        <v>3580000</v>
      </c>
      <c r="F49" s="26">
        <v>6849000</v>
      </c>
      <c r="G49" s="26">
        <v>0</v>
      </c>
      <c r="H49" s="26">
        <v>0</v>
      </c>
      <c r="I49" s="26">
        <v>154000</v>
      </c>
      <c r="J49" s="26">
        <v>102000</v>
      </c>
      <c r="K49" s="26">
        <v>1051000</v>
      </c>
      <c r="L49" s="26">
        <v>400000</v>
      </c>
      <c r="M49" s="26">
        <v>1000</v>
      </c>
      <c r="N49" s="26">
        <v>0</v>
      </c>
      <c r="O49" s="10">
        <v>8199000</v>
      </c>
      <c r="P49" s="11">
        <v>7351000</v>
      </c>
      <c r="Q49" s="110">
        <f t="shared" si="0"/>
        <v>0</v>
      </c>
      <c r="R49" s="110">
        <f t="shared" si="1"/>
        <v>0</v>
      </c>
    </row>
    <row r="50" spans="1:18" x14ac:dyDescent="0.25">
      <c r="A50" s="45">
        <v>43</v>
      </c>
      <c r="B50" s="38" t="s">
        <v>92</v>
      </c>
      <c r="C50" s="26">
        <v>0</v>
      </c>
      <c r="D50" s="26">
        <v>0</v>
      </c>
      <c r="E50" s="26">
        <v>5441</v>
      </c>
      <c r="F50" s="26">
        <v>0</v>
      </c>
      <c r="G50" s="26">
        <v>1210</v>
      </c>
      <c r="H50" s="26">
        <v>1000</v>
      </c>
      <c r="I50" s="26">
        <v>0</v>
      </c>
      <c r="J50" s="26">
        <v>0</v>
      </c>
      <c r="K50" s="26">
        <v>16269</v>
      </c>
      <c r="L50" s="26">
        <v>4000</v>
      </c>
      <c r="M50" s="26">
        <v>0</v>
      </c>
      <c r="N50" s="26">
        <v>0</v>
      </c>
      <c r="O50" s="26">
        <v>22920</v>
      </c>
      <c r="P50" s="26">
        <v>5000</v>
      </c>
      <c r="Q50" s="110">
        <f t="shared" si="0"/>
        <v>0</v>
      </c>
      <c r="R50" s="110">
        <f t="shared" si="1"/>
        <v>0</v>
      </c>
    </row>
    <row r="51" spans="1:18" x14ac:dyDescent="0.25">
      <c r="A51" s="45">
        <v>44</v>
      </c>
      <c r="B51" s="38" t="s">
        <v>93</v>
      </c>
      <c r="C51" s="26">
        <v>515000</v>
      </c>
      <c r="D51" s="26">
        <v>1712000</v>
      </c>
      <c r="E51" s="26">
        <v>24531000</v>
      </c>
      <c r="F51" s="26">
        <v>22823000</v>
      </c>
      <c r="G51" s="26">
        <v>282000</v>
      </c>
      <c r="H51" s="26">
        <v>192000</v>
      </c>
      <c r="I51" s="26">
        <v>15000</v>
      </c>
      <c r="J51" s="26">
        <v>72000</v>
      </c>
      <c r="K51" s="26">
        <v>43000</v>
      </c>
      <c r="L51" s="26">
        <v>0</v>
      </c>
      <c r="M51" s="26">
        <v>16000</v>
      </c>
      <c r="N51" s="26">
        <v>116000</v>
      </c>
      <c r="O51" s="26">
        <v>25402000</v>
      </c>
      <c r="P51" s="26">
        <v>24915000</v>
      </c>
      <c r="Q51" s="110">
        <f t="shared" si="0"/>
        <v>0</v>
      </c>
      <c r="R51" s="110">
        <f t="shared" si="1"/>
        <v>0</v>
      </c>
    </row>
    <row r="52" spans="1:18" x14ac:dyDescent="0.25">
      <c r="A52" s="45">
        <v>45</v>
      </c>
      <c r="B52" s="38" t="s">
        <v>94</v>
      </c>
      <c r="C52" s="26">
        <v>1190628</v>
      </c>
      <c r="D52" s="26">
        <v>1132191</v>
      </c>
      <c r="E52" s="26">
        <v>121045</v>
      </c>
      <c r="F52" s="26">
        <v>40133</v>
      </c>
      <c r="G52" s="26">
        <v>16377</v>
      </c>
      <c r="H52" s="26">
        <v>873</v>
      </c>
      <c r="I52" s="26">
        <v>0</v>
      </c>
      <c r="J52" s="26">
        <v>0</v>
      </c>
      <c r="K52" s="26">
        <v>46704</v>
      </c>
      <c r="L52" s="26">
        <v>17089</v>
      </c>
      <c r="M52" s="26">
        <v>0</v>
      </c>
      <c r="N52" s="26">
        <v>0</v>
      </c>
      <c r="O52" s="26">
        <v>1374754</v>
      </c>
      <c r="P52" s="26">
        <v>1190286</v>
      </c>
      <c r="Q52" s="110">
        <f t="shared" si="0"/>
        <v>0</v>
      </c>
      <c r="R52" s="110">
        <f t="shared" si="1"/>
        <v>0</v>
      </c>
    </row>
    <row r="53" spans="1:18" x14ac:dyDescent="0.25">
      <c r="A53" s="46"/>
      <c r="B53" s="3" t="s">
        <v>787</v>
      </c>
      <c r="C53" s="124">
        <f t="shared" ref="C53:P53" si="2">SUM(C8:C52)</f>
        <v>80459151</v>
      </c>
      <c r="D53" s="124">
        <f t="shared" si="2"/>
        <v>66923258</v>
      </c>
      <c r="E53" s="124">
        <f t="shared" si="2"/>
        <v>37141635</v>
      </c>
      <c r="F53" s="124">
        <f t="shared" si="2"/>
        <v>37317455</v>
      </c>
      <c r="G53" s="124">
        <f t="shared" si="2"/>
        <v>1621913</v>
      </c>
      <c r="H53" s="124">
        <f t="shared" si="2"/>
        <v>989526</v>
      </c>
      <c r="I53" s="124">
        <f t="shared" si="2"/>
        <v>2065600</v>
      </c>
      <c r="J53" s="124">
        <f t="shared" si="2"/>
        <v>2050450</v>
      </c>
      <c r="K53" s="124">
        <f t="shared" si="2"/>
        <v>5214877</v>
      </c>
      <c r="L53" s="124">
        <f t="shared" si="2"/>
        <v>2969286</v>
      </c>
      <c r="M53" s="124">
        <f t="shared" si="2"/>
        <v>403852</v>
      </c>
      <c r="N53" s="124">
        <f t="shared" si="2"/>
        <v>415732</v>
      </c>
      <c r="O53" s="124">
        <f t="shared" si="2"/>
        <v>126907028</v>
      </c>
      <c r="P53" s="124">
        <f t="shared" si="2"/>
        <v>110665707</v>
      </c>
    </row>
    <row r="54" spans="1:18" s="47" customFormat="1" x14ac:dyDescent="0.25">
      <c r="A54" s="4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110"/>
      <c r="R54" s="110"/>
    </row>
    <row r="55" spans="1:18" x14ac:dyDescent="0.25">
      <c r="B55" s="2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8" x14ac:dyDescent="0.25">
      <c r="B56" s="2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8" x14ac:dyDescent="0.25">
      <c r="B57" s="2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8" x14ac:dyDescent="0.25">
      <c r="B58" s="2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8" x14ac:dyDescent="0.25">
      <c r="B59" s="2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8" x14ac:dyDescent="0.25">
      <c r="B60" s="2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8" x14ac:dyDescent="0.25">
      <c r="B61" s="2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8" x14ac:dyDescent="0.25">
      <c r="B62" s="2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8" x14ac:dyDescent="0.25">
      <c r="B63" s="2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8" x14ac:dyDescent="0.25">
      <c r="B64" s="2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2:16" x14ac:dyDescent="0.25">
      <c r="B65" s="2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2:16" x14ac:dyDescent="0.25">
      <c r="B66" s="2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2:16" x14ac:dyDescent="0.25">
      <c r="B67" s="2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2:16" x14ac:dyDescent="0.25">
      <c r="B68" s="2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2:16" x14ac:dyDescent="0.25">
      <c r="B69" s="2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2:16" x14ac:dyDescent="0.25">
      <c r="B70" s="2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2:16" x14ac:dyDescent="0.25">
      <c r="B71" s="2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2:16" x14ac:dyDescent="0.25">
      <c r="B72" s="2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2:16" x14ac:dyDescent="0.25">
      <c r="B73" s="2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2:16" x14ac:dyDescent="0.25">
      <c r="B74" s="2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2:16" x14ac:dyDescent="0.25">
      <c r="B75" s="2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2:16" x14ac:dyDescent="0.25">
      <c r="B76" s="2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2:16" x14ac:dyDescent="0.25">
      <c r="B77" s="2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2:16" x14ac:dyDescent="0.25">
      <c r="B78" s="2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2:16" x14ac:dyDescent="0.25">
      <c r="B79" s="2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2:16" x14ac:dyDescent="0.25">
      <c r="B80" s="2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2:16" x14ac:dyDescent="0.25">
      <c r="B81" s="2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2:16" x14ac:dyDescent="0.25">
      <c r="B82" s="2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2:16" x14ac:dyDescent="0.25">
      <c r="B83" s="2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2:16" x14ac:dyDescent="0.25">
      <c r="B84" s="2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2:16" x14ac:dyDescent="0.25">
      <c r="B85" s="2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2:16" x14ac:dyDescent="0.25">
      <c r="B86" s="2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2:16" x14ac:dyDescent="0.25">
      <c r="B87" s="2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2:16" x14ac:dyDescent="0.25">
      <c r="B88" s="2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2:16" x14ac:dyDescent="0.25">
      <c r="B89" s="2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2:16" x14ac:dyDescent="0.25">
      <c r="B90" s="2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2:16" x14ac:dyDescent="0.25">
      <c r="B91" s="2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2:16" x14ac:dyDescent="0.25">
      <c r="B92" s="2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2:16" x14ac:dyDescent="0.25">
      <c r="B93" s="2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2:16" x14ac:dyDescent="0.25">
      <c r="B94" s="2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2:16" x14ac:dyDescent="0.25">
      <c r="B95" s="2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2:16" x14ac:dyDescent="0.25">
      <c r="B96" s="2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2:16" x14ac:dyDescent="0.25">
      <c r="B97" s="2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2:16" x14ac:dyDescent="0.25">
      <c r="B98" s="2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2:16" x14ac:dyDescent="0.25">
      <c r="B99" s="2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2:16" x14ac:dyDescent="0.25">
      <c r="B100" s="2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2:16" x14ac:dyDescent="0.25">
      <c r="B101" s="2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2:16" x14ac:dyDescent="0.25">
      <c r="B102" s="2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2:16" x14ac:dyDescent="0.25">
      <c r="B103" s="2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2:16" x14ac:dyDescent="0.25">
      <c r="B104" s="2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2:16" x14ac:dyDescent="0.25">
      <c r="B105" s="2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2:16" x14ac:dyDescent="0.25">
      <c r="B106" s="2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2:16" x14ac:dyDescent="0.25">
      <c r="B107" s="2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2:16" x14ac:dyDescent="0.25">
      <c r="B108" s="2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2:16" x14ac:dyDescent="0.25">
      <c r="B109" s="2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2:16" x14ac:dyDescent="0.25">
      <c r="B110" s="2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2:16" x14ac:dyDescent="0.25">
      <c r="B111" s="2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2:16" x14ac:dyDescent="0.25">
      <c r="B112" s="2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2:16" x14ac:dyDescent="0.25">
      <c r="B113" s="2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2:16" x14ac:dyDescent="0.25">
      <c r="B114" s="2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2:16" x14ac:dyDescent="0.25">
      <c r="B115" s="2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2:16" x14ac:dyDescent="0.25">
      <c r="B116" s="2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2:16" x14ac:dyDescent="0.25">
      <c r="B117" s="2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2:16" x14ac:dyDescent="0.25">
      <c r="B118" s="2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2:16" x14ac:dyDescent="0.25">
      <c r="B119" s="2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2:16" x14ac:dyDescent="0.25">
      <c r="B120" s="2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2:16" x14ac:dyDescent="0.25">
      <c r="B121" s="2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2:16" x14ac:dyDescent="0.25">
      <c r="B122" s="2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2:16" x14ac:dyDescent="0.25">
      <c r="B123" s="2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2:16" x14ac:dyDescent="0.25">
      <c r="B124" s="2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2:16" x14ac:dyDescent="0.25">
      <c r="B125" s="2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2:16" x14ac:dyDescent="0.25">
      <c r="B126" s="2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2:16" x14ac:dyDescent="0.25">
      <c r="B127" s="2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2:16" x14ac:dyDescent="0.25">
      <c r="B128" s="2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2:16" x14ac:dyDescent="0.25">
      <c r="B129" s="2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2:16" x14ac:dyDescent="0.25">
      <c r="B130" s="2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2:16" x14ac:dyDescent="0.25">
      <c r="B131" s="2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2:16" x14ac:dyDescent="0.25">
      <c r="B132" s="2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2:16" x14ac:dyDescent="0.25">
      <c r="B133" s="2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2:16" x14ac:dyDescent="0.25">
      <c r="B134" s="2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2:16" x14ac:dyDescent="0.25">
      <c r="B135" s="2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2:16" x14ac:dyDescent="0.25">
      <c r="B136" s="2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2:16" x14ac:dyDescent="0.25">
      <c r="B137" s="2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2:16" x14ac:dyDescent="0.25">
      <c r="B138" s="2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2:16" x14ac:dyDescent="0.25">
      <c r="B139" s="2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2:16" x14ac:dyDescent="0.25">
      <c r="B140" s="2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2:16" x14ac:dyDescent="0.25">
      <c r="B141" s="2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2:16" x14ac:dyDescent="0.25">
      <c r="B142" s="2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2:16" x14ac:dyDescent="0.25">
      <c r="B143" s="2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2:16" x14ac:dyDescent="0.25">
      <c r="B144" s="2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2:16" x14ac:dyDescent="0.25">
      <c r="B145" s="2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2:16" x14ac:dyDescent="0.25">
      <c r="B146" s="2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2:16" x14ac:dyDescent="0.25">
      <c r="B147" s="2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2:16" x14ac:dyDescent="0.25">
      <c r="B148" s="2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2:16" x14ac:dyDescent="0.25">
      <c r="B149" s="2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2:16" x14ac:dyDescent="0.25">
      <c r="B150" s="2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2:16" x14ac:dyDescent="0.25">
      <c r="B151" s="2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2:16" x14ac:dyDescent="0.25">
      <c r="B152" s="2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2:16" x14ac:dyDescent="0.25">
      <c r="B153" s="2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2:16" x14ac:dyDescent="0.25">
      <c r="B154" s="2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2:16" x14ac:dyDescent="0.25">
      <c r="B155" s="2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2:16" x14ac:dyDescent="0.25">
      <c r="B156" s="2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2:16" x14ac:dyDescent="0.25">
      <c r="B157" s="2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2:16" x14ac:dyDescent="0.25">
      <c r="B158" s="2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2:16" x14ac:dyDescent="0.25">
      <c r="B159" s="2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2:16" x14ac:dyDescent="0.25">
      <c r="B160" s="2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2:16" x14ac:dyDescent="0.25">
      <c r="B161" s="2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2:16" x14ac:dyDescent="0.25">
      <c r="B162" s="2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2:16" x14ac:dyDescent="0.25">
      <c r="B163" s="2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2:16" x14ac:dyDescent="0.25">
      <c r="B164" s="2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2:16" x14ac:dyDescent="0.25">
      <c r="B165" s="2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2:16" x14ac:dyDescent="0.25">
      <c r="B166" s="2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2:16" x14ac:dyDescent="0.25">
      <c r="B167" s="2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2:16" x14ac:dyDescent="0.25">
      <c r="B168" s="2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2:16" x14ac:dyDescent="0.25">
      <c r="B169" s="2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2:16" x14ac:dyDescent="0.25">
      <c r="B170" s="2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2:16" x14ac:dyDescent="0.25">
      <c r="B171" s="2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2:16" x14ac:dyDescent="0.25">
      <c r="B172" s="2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2:16" x14ac:dyDescent="0.25">
      <c r="B173" s="2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2:16" x14ac:dyDescent="0.25">
      <c r="B174" s="2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2:16" x14ac:dyDescent="0.25">
      <c r="B175" s="2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2:16" x14ac:dyDescent="0.25">
      <c r="B176" s="2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2:16" x14ac:dyDescent="0.25">
      <c r="B177" s="2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2:16" x14ac:dyDescent="0.25">
      <c r="B178" s="2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2:16" x14ac:dyDescent="0.25">
      <c r="B179" s="2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2:16" x14ac:dyDescent="0.25">
      <c r="B180" s="2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2:16" x14ac:dyDescent="0.25">
      <c r="B181" s="2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2:16" x14ac:dyDescent="0.25">
      <c r="B182" s="2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2:16" x14ac:dyDescent="0.25">
      <c r="B183" s="2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2:16" x14ac:dyDescent="0.25">
      <c r="B184" s="2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2:16" x14ac:dyDescent="0.25">
      <c r="B185" s="2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2:16" x14ac:dyDescent="0.25">
      <c r="B186" s="2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2:16" x14ac:dyDescent="0.25">
      <c r="B187" s="2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2:16" x14ac:dyDescent="0.25">
      <c r="B188" s="2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</row>
    <row r="189" spans="2:16" x14ac:dyDescent="0.25">
      <c r="B189" s="2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2:16" x14ac:dyDescent="0.25">
      <c r="B190" s="2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</row>
    <row r="191" spans="2:16" x14ac:dyDescent="0.25">
      <c r="B191" s="2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2:16" x14ac:dyDescent="0.25">
      <c r="B192" s="2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2:16" x14ac:dyDescent="0.25">
      <c r="B193" s="2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2:16" x14ac:dyDescent="0.25">
      <c r="B194" s="2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</row>
    <row r="195" spans="2:16" x14ac:dyDescent="0.25">
      <c r="B195" s="2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2:16" x14ac:dyDescent="0.25">
      <c r="B196" s="2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</row>
    <row r="197" spans="2:16" x14ac:dyDescent="0.25">
      <c r="B197" s="2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</row>
    <row r="198" spans="2:16" x14ac:dyDescent="0.25">
      <c r="B198" s="2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</row>
    <row r="199" spans="2:16" x14ac:dyDescent="0.25">
      <c r="B199" s="2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</row>
    <row r="200" spans="2:16" x14ac:dyDescent="0.25">
      <c r="B200" s="2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</row>
    <row r="201" spans="2:16" x14ac:dyDescent="0.25">
      <c r="B201" s="2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</row>
    <row r="202" spans="2:16" x14ac:dyDescent="0.25">
      <c r="B202" s="2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</row>
    <row r="203" spans="2:16" x14ac:dyDescent="0.25">
      <c r="B203" s="2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</row>
    <row r="204" spans="2:16" x14ac:dyDescent="0.25">
      <c r="B204" s="2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</row>
    <row r="205" spans="2:16" x14ac:dyDescent="0.25">
      <c r="B205" s="2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</row>
    <row r="206" spans="2:16" x14ac:dyDescent="0.25">
      <c r="B206" s="2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</row>
    <row r="207" spans="2:16" x14ac:dyDescent="0.25">
      <c r="B207" s="2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</row>
    <row r="208" spans="2:16" x14ac:dyDescent="0.25">
      <c r="B208" s="2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</row>
    <row r="209" spans="2:16" x14ac:dyDescent="0.25">
      <c r="B209" s="2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</row>
    <row r="210" spans="2:16" x14ac:dyDescent="0.25">
      <c r="B210" s="2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</row>
    <row r="211" spans="2:16" x14ac:dyDescent="0.25">
      <c r="B211" s="2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</row>
    <row r="212" spans="2:16" x14ac:dyDescent="0.25">
      <c r="B212" s="2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</row>
    <row r="213" spans="2:16" x14ac:dyDescent="0.25">
      <c r="B213" s="2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</row>
    <row r="214" spans="2:16" x14ac:dyDescent="0.25">
      <c r="B214" s="2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</row>
    <row r="215" spans="2:16" x14ac:dyDescent="0.25">
      <c r="B215" s="2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</row>
    <row r="216" spans="2:16" x14ac:dyDescent="0.25">
      <c r="B216" s="2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</row>
    <row r="217" spans="2:16" x14ac:dyDescent="0.25">
      <c r="B217" s="2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</row>
    <row r="218" spans="2:16" x14ac:dyDescent="0.25">
      <c r="B218" s="2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</row>
    <row r="219" spans="2:16" x14ac:dyDescent="0.25">
      <c r="B219" s="2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</row>
    <row r="220" spans="2:16" x14ac:dyDescent="0.25">
      <c r="B220" s="2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</row>
    <row r="221" spans="2:16" x14ac:dyDescent="0.25">
      <c r="B221" s="2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</row>
    <row r="222" spans="2:16" x14ac:dyDescent="0.25">
      <c r="B222" s="2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</row>
    <row r="223" spans="2:16" x14ac:dyDescent="0.25">
      <c r="B223" s="2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</row>
    <row r="224" spans="2:16" x14ac:dyDescent="0.25">
      <c r="B224" s="2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</row>
    <row r="225" spans="2:16" x14ac:dyDescent="0.25">
      <c r="B225" s="2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</row>
    <row r="226" spans="2:16" x14ac:dyDescent="0.25">
      <c r="B226" s="2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</row>
    <row r="227" spans="2:16" x14ac:dyDescent="0.25">
      <c r="B227" s="2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</row>
    <row r="228" spans="2:16" x14ac:dyDescent="0.25">
      <c r="B228" s="2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</row>
    <row r="229" spans="2:16" x14ac:dyDescent="0.25">
      <c r="B229" s="2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30" spans="2:16" x14ac:dyDescent="0.25">
      <c r="B230" s="2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</row>
    <row r="231" spans="2:16" x14ac:dyDescent="0.25">
      <c r="B231" s="2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</row>
    <row r="232" spans="2:16" x14ac:dyDescent="0.25">
      <c r="B232" s="2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</row>
    <row r="233" spans="2:16" x14ac:dyDescent="0.25">
      <c r="B233" s="2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</row>
    <row r="234" spans="2:16" x14ac:dyDescent="0.25">
      <c r="B234" s="2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</row>
    <row r="235" spans="2:16" x14ac:dyDescent="0.25">
      <c r="B235" s="2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</row>
    <row r="236" spans="2:16" x14ac:dyDescent="0.25">
      <c r="B236" s="2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</row>
    <row r="237" spans="2:16" x14ac:dyDescent="0.25">
      <c r="B237" s="2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</row>
    <row r="238" spans="2:16" x14ac:dyDescent="0.25">
      <c r="B238" s="2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</row>
    <row r="239" spans="2:16" x14ac:dyDescent="0.25">
      <c r="B239" s="2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</row>
    <row r="240" spans="2:16" x14ac:dyDescent="0.25">
      <c r="B240" s="2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</row>
    <row r="241" spans="2:16" x14ac:dyDescent="0.25">
      <c r="B241" s="2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</row>
    <row r="242" spans="2:16" x14ac:dyDescent="0.25">
      <c r="B242" s="2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</row>
    <row r="243" spans="2:16" x14ac:dyDescent="0.25">
      <c r="B243" s="2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</row>
    <row r="244" spans="2:16" x14ac:dyDescent="0.25">
      <c r="B244" s="2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</row>
    <row r="245" spans="2:16" x14ac:dyDescent="0.25">
      <c r="B245" s="2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2:16" x14ac:dyDescent="0.25">
      <c r="B246" s="2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</row>
    <row r="247" spans="2:16" x14ac:dyDescent="0.25">
      <c r="B247" s="2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</row>
    <row r="248" spans="2:16" x14ac:dyDescent="0.25">
      <c r="B248" s="2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</row>
    <row r="249" spans="2:16" x14ac:dyDescent="0.25">
      <c r="B249" s="2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</row>
    <row r="250" spans="2:16" x14ac:dyDescent="0.25">
      <c r="B250" s="2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</row>
    <row r="251" spans="2:16" x14ac:dyDescent="0.25">
      <c r="B251" s="2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</row>
    <row r="252" spans="2:16" x14ac:dyDescent="0.25">
      <c r="B252" s="2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</row>
    <row r="253" spans="2:16" x14ac:dyDescent="0.25">
      <c r="B253" s="2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</row>
    <row r="254" spans="2:16" x14ac:dyDescent="0.25">
      <c r="B254" s="2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</row>
    <row r="255" spans="2:16" x14ac:dyDescent="0.25">
      <c r="B255" s="2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</row>
    <row r="256" spans="2:16" x14ac:dyDescent="0.25">
      <c r="B256" s="2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</row>
    <row r="257" spans="2:16" x14ac:dyDescent="0.25">
      <c r="B257" s="2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</row>
    <row r="258" spans="2:16" x14ac:dyDescent="0.25">
      <c r="B258" s="2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</row>
    <row r="259" spans="2:16" x14ac:dyDescent="0.25">
      <c r="B259" s="2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</row>
    <row r="260" spans="2:16" x14ac:dyDescent="0.25">
      <c r="B260" s="2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</row>
    <row r="261" spans="2:16" x14ac:dyDescent="0.25">
      <c r="B261" s="2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</row>
    <row r="262" spans="2:16" x14ac:dyDescent="0.25">
      <c r="B262" s="2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</row>
    <row r="263" spans="2:16" x14ac:dyDescent="0.25">
      <c r="B263" s="2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</row>
    <row r="264" spans="2:16" x14ac:dyDescent="0.25">
      <c r="B264" s="2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</row>
    <row r="266" spans="2:16" ht="15.6" customHeight="1" x14ac:dyDescent="0.25">
      <c r="B266" s="140" t="s">
        <v>798</v>
      </c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</row>
  </sheetData>
  <mergeCells count="25">
    <mergeCell ref="B1:P1"/>
    <mergeCell ref="B3:B7"/>
    <mergeCell ref="C3:P3"/>
    <mergeCell ref="C4:D4"/>
    <mergeCell ref="C5:D5"/>
    <mergeCell ref="C6:D6"/>
    <mergeCell ref="E4:F4"/>
    <mergeCell ref="E5:F5"/>
    <mergeCell ref="E6:F6"/>
    <mergeCell ref="G4:H4"/>
    <mergeCell ref="B266:P266"/>
    <mergeCell ref="M4:N4"/>
    <mergeCell ref="M5:N5"/>
    <mergeCell ref="M6:N6"/>
    <mergeCell ref="O4:P4"/>
    <mergeCell ref="O5:P5"/>
    <mergeCell ref="O6:P6"/>
    <mergeCell ref="G5:H5"/>
    <mergeCell ref="G6:H6"/>
    <mergeCell ref="I4:J4"/>
    <mergeCell ref="I5:J5"/>
    <mergeCell ref="I6:J6"/>
    <mergeCell ref="K4:L4"/>
    <mergeCell ref="K5:L5"/>
    <mergeCell ref="K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showGridLines="0" workbookViewId="0">
      <selection activeCell="O62" sqref="O62"/>
    </sheetView>
  </sheetViews>
  <sheetFormatPr defaultColWidth="18.19921875" defaultRowHeight="13.2" x14ac:dyDescent="0.25"/>
  <cols>
    <col min="1" max="1" width="3.8984375" style="39" customWidth="1"/>
    <col min="2" max="2" width="77.69921875" style="1" customWidth="1"/>
    <col min="3" max="16" width="21.19921875" style="1" customWidth="1"/>
    <col min="17" max="18" width="18.19921875" style="113" customWidth="1"/>
    <col min="19" max="19" width="18.19921875" style="2" customWidth="1"/>
    <col min="20" max="16384" width="18.19921875" style="1"/>
  </cols>
  <sheetData>
    <row r="1" spans="1:19" s="113" customFormat="1" ht="23.25" customHeight="1" x14ac:dyDescent="0.25">
      <c r="A1" s="118"/>
      <c r="B1" s="149" t="s">
        <v>47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S1" s="110"/>
    </row>
    <row r="2" spans="1:19" s="113" customFormat="1" x14ac:dyDescent="0.25">
      <c r="A2" s="117"/>
      <c r="B2" s="112"/>
      <c r="S2" s="114"/>
    </row>
    <row r="3" spans="1:19" s="113" customFormat="1" hidden="1" x14ac:dyDescent="0.25">
      <c r="A3" s="119"/>
      <c r="B3" s="151"/>
      <c r="C3" s="150" t="s">
        <v>48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S3" s="114"/>
    </row>
    <row r="4" spans="1:19" s="113" customFormat="1" hidden="1" x14ac:dyDescent="0.25">
      <c r="A4" s="120"/>
      <c r="B4" s="152"/>
      <c r="C4" s="150">
        <v>12</v>
      </c>
      <c r="D4" s="150"/>
      <c r="E4" s="150">
        <v>26</v>
      </c>
      <c r="F4" s="150"/>
      <c r="G4" s="141">
        <v>32</v>
      </c>
      <c r="H4" s="141"/>
      <c r="I4" s="141">
        <v>39</v>
      </c>
      <c r="J4" s="141"/>
      <c r="K4" s="141">
        <v>44</v>
      </c>
      <c r="L4" s="141"/>
      <c r="M4" s="141">
        <v>44.3</v>
      </c>
      <c r="N4" s="141"/>
      <c r="O4" s="141">
        <v>45</v>
      </c>
      <c r="P4" s="141"/>
      <c r="S4" s="114"/>
    </row>
    <row r="5" spans="1:19" s="113" customFormat="1" hidden="1" x14ac:dyDescent="0.25">
      <c r="A5" s="120"/>
      <c r="B5" s="152"/>
      <c r="C5" s="150" t="s">
        <v>49</v>
      </c>
      <c r="D5" s="150"/>
      <c r="E5" s="150" t="s">
        <v>49</v>
      </c>
      <c r="F5" s="150"/>
      <c r="G5" s="141" t="s">
        <v>49</v>
      </c>
      <c r="H5" s="141"/>
      <c r="I5" s="141" t="s">
        <v>49</v>
      </c>
      <c r="J5" s="141"/>
      <c r="K5" s="141" t="s">
        <v>49</v>
      </c>
      <c r="L5" s="141"/>
      <c r="M5" s="141" t="s">
        <v>49</v>
      </c>
      <c r="N5" s="141"/>
      <c r="O5" s="141" t="s">
        <v>49</v>
      </c>
      <c r="P5" s="141"/>
      <c r="S5" s="114"/>
    </row>
    <row r="6" spans="1:19" x14ac:dyDescent="0.25">
      <c r="A6" s="67"/>
      <c r="B6" s="152"/>
      <c r="C6" s="148" t="s">
        <v>50</v>
      </c>
      <c r="D6" s="148"/>
      <c r="E6" s="148" t="s">
        <v>51</v>
      </c>
      <c r="F6" s="148"/>
      <c r="G6" s="148" t="s">
        <v>52</v>
      </c>
      <c r="H6" s="148"/>
      <c r="I6" s="148" t="s">
        <v>53</v>
      </c>
      <c r="J6" s="148"/>
      <c r="K6" s="148" t="s">
        <v>54</v>
      </c>
      <c r="L6" s="148"/>
      <c r="M6" s="148" t="s">
        <v>55</v>
      </c>
      <c r="N6" s="148"/>
      <c r="O6" s="148" t="s">
        <v>56</v>
      </c>
      <c r="P6" s="148"/>
      <c r="S6" s="49"/>
    </row>
    <row r="7" spans="1:19" x14ac:dyDescent="0.25">
      <c r="A7" s="68"/>
      <c r="B7" s="153"/>
      <c r="C7" s="50" t="s">
        <v>784</v>
      </c>
      <c r="D7" s="50">
        <v>2018</v>
      </c>
      <c r="E7" s="50" t="s">
        <v>784</v>
      </c>
      <c r="F7" s="50">
        <v>2018</v>
      </c>
      <c r="G7" s="50" t="s">
        <v>784</v>
      </c>
      <c r="H7" s="50">
        <v>2018</v>
      </c>
      <c r="I7" s="50" t="s">
        <v>784</v>
      </c>
      <c r="J7" s="50">
        <v>2018</v>
      </c>
      <c r="K7" s="50" t="s">
        <v>784</v>
      </c>
      <c r="L7" s="50">
        <v>2018</v>
      </c>
      <c r="M7" s="50" t="s">
        <v>784</v>
      </c>
      <c r="N7" s="50">
        <v>2018</v>
      </c>
      <c r="O7" s="50" t="s">
        <v>784</v>
      </c>
      <c r="P7" s="50">
        <v>2018</v>
      </c>
      <c r="Q7" s="132" t="s">
        <v>95</v>
      </c>
      <c r="R7" s="132" t="s">
        <v>96</v>
      </c>
      <c r="S7" s="49"/>
    </row>
    <row r="8" spans="1:19" x14ac:dyDescent="0.25">
      <c r="A8" s="44">
        <v>1</v>
      </c>
      <c r="B8" s="51" t="s">
        <v>0</v>
      </c>
      <c r="C8" s="52">
        <v>0</v>
      </c>
      <c r="D8" s="52">
        <v>0</v>
      </c>
      <c r="E8" s="52">
        <v>1277</v>
      </c>
      <c r="F8" s="52">
        <v>407</v>
      </c>
      <c r="G8" s="52">
        <v>0</v>
      </c>
      <c r="H8" s="52">
        <v>0</v>
      </c>
      <c r="I8" s="52">
        <v>806</v>
      </c>
      <c r="J8" s="52">
        <v>0</v>
      </c>
      <c r="K8" s="52">
        <v>196</v>
      </c>
      <c r="L8" s="52">
        <v>0</v>
      </c>
      <c r="M8" s="52">
        <v>0</v>
      </c>
      <c r="N8" s="52">
        <v>90</v>
      </c>
      <c r="O8" s="52">
        <v>2279</v>
      </c>
      <c r="P8" s="52">
        <v>497</v>
      </c>
      <c r="Q8" s="113">
        <f t="shared" ref="Q8" si="0">SUM(C8,E8,G8,I8,K8,M8)-O8</f>
        <v>0</v>
      </c>
      <c r="R8" s="113">
        <f t="shared" ref="R8" si="1">SUM(D8,F8,H8,J8,L8,N8)-P8</f>
        <v>0</v>
      </c>
      <c r="S8" s="49"/>
    </row>
    <row r="9" spans="1:19" x14ac:dyDescent="0.25">
      <c r="A9" s="44">
        <v>2</v>
      </c>
      <c r="B9" s="51" t="s">
        <v>1</v>
      </c>
      <c r="C9" s="52">
        <v>0</v>
      </c>
      <c r="D9" s="52">
        <v>0</v>
      </c>
      <c r="E9" s="52">
        <v>512</v>
      </c>
      <c r="F9" s="52">
        <v>1226</v>
      </c>
      <c r="G9" s="52">
        <v>0</v>
      </c>
      <c r="H9" s="52">
        <v>779</v>
      </c>
      <c r="I9" s="52">
        <v>0</v>
      </c>
      <c r="J9" s="52">
        <v>0</v>
      </c>
      <c r="K9" s="52">
        <v>0</v>
      </c>
      <c r="L9" s="52">
        <v>704</v>
      </c>
      <c r="M9" s="52">
        <v>344</v>
      </c>
      <c r="N9" s="52">
        <v>396</v>
      </c>
      <c r="O9" s="52">
        <v>856</v>
      </c>
      <c r="P9" s="52">
        <v>3105</v>
      </c>
      <c r="Q9" s="113">
        <f t="shared" ref="Q9:Q54" si="2">SUM(C9,E9,G9,I9,K9,M9)-O9</f>
        <v>0</v>
      </c>
      <c r="R9" s="113">
        <f t="shared" ref="R9:R54" si="3">SUM(D9,F9,H9,J9,L9,N9)-P9</f>
        <v>0</v>
      </c>
      <c r="S9" s="49"/>
    </row>
    <row r="10" spans="1:19" x14ac:dyDescent="0.25">
      <c r="A10" s="57">
        <v>3</v>
      </c>
      <c r="B10" s="64" t="s">
        <v>2</v>
      </c>
      <c r="C10" s="25">
        <v>0</v>
      </c>
      <c r="D10" s="25">
        <v>0</v>
      </c>
      <c r="E10" s="25">
        <v>1543</v>
      </c>
      <c r="F10" s="25">
        <v>2855</v>
      </c>
      <c r="G10" s="25">
        <v>0</v>
      </c>
      <c r="H10" s="25">
        <v>0</v>
      </c>
      <c r="I10" s="25">
        <v>31</v>
      </c>
      <c r="J10" s="25">
        <v>37</v>
      </c>
      <c r="K10" s="25">
        <v>53</v>
      </c>
      <c r="L10" s="25">
        <v>305</v>
      </c>
      <c r="M10" s="25">
        <v>0</v>
      </c>
      <c r="N10" s="25">
        <v>0</v>
      </c>
      <c r="O10" s="25">
        <v>1627</v>
      </c>
      <c r="P10" s="25">
        <v>3197</v>
      </c>
      <c r="Q10" s="113">
        <f t="shared" si="2"/>
        <v>0</v>
      </c>
      <c r="R10" s="113">
        <f t="shared" si="3"/>
        <v>0</v>
      </c>
    </row>
    <row r="11" spans="1:19" x14ac:dyDescent="0.25">
      <c r="A11" s="44">
        <v>4</v>
      </c>
      <c r="B11" s="30" t="s">
        <v>3</v>
      </c>
      <c r="C11" s="58">
        <v>0</v>
      </c>
      <c r="D11" s="59">
        <v>0</v>
      </c>
      <c r="E11" s="59">
        <v>286</v>
      </c>
      <c r="F11" s="59">
        <v>127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286</v>
      </c>
      <c r="P11" s="59">
        <v>127</v>
      </c>
      <c r="Q11" s="113">
        <f t="shared" si="2"/>
        <v>0</v>
      </c>
      <c r="R11" s="113">
        <f t="shared" si="3"/>
        <v>0</v>
      </c>
    </row>
    <row r="12" spans="1:19" x14ac:dyDescent="0.25">
      <c r="A12" s="44">
        <v>5</v>
      </c>
      <c r="B12" s="30" t="s">
        <v>4</v>
      </c>
      <c r="C12" s="4">
        <v>69235</v>
      </c>
      <c r="D12" s="25">
        <v>0</v>
      </c>
      <c r="E12" s="25">
        <v>53476</v>
      </c>
      <c r="F12" s="25">
        <v>4919</v>
      </c>
      <c r="G12" s="25">
        <v>0</v>
      </c>
      <c r="H12" s="25">
        <v>17689</v>
      </c>
      <c r="I12" s="25">
        <v>117720</v>
      </c>
      <c r="J12" s="25">
        <v>1173</v>
      </c>
      <c r="K12" s="25">
        <v>0</v>
      </c>
      <c r="L12" s="25">
        <v>3140</v>
      </c>
      <c r="M12" s="25">
        <v>28197</v>
      </c>
      <c r="N12" s="25">
        <v>33055</v>
      </c>
      <c r="O12" s="25">
        <v>268628</v>
      </c>
      <c r="P12" s="25">
        <v>59976</v>
      </c>
      <c r="Q12" s="113">
        <f t="shared" si="2"/>
        <v>0</v>
      </c>
      <c r="R12" s="113">
        <f t="shared" si="3"/>
        <v>0</v>
      </c>
    </row>
    <row r="13" spans="1:19" x14ac:dyDescent="0.25">
      <c r="A13" s="44">
        <v>6</v>
      </c>
      <c r="B13" s="30" t="s">
        <v>5</v>
      </c>
      <c r="C13" s="4">
        <v>0</v>
      </c>
      <c r="D13" s="25">
        <v>0</v>
      </c>
      <c r="E13" s="25">
        <v>3835</v>
      </c>
      <c r="F13" s="25">
        <v>3213</v>
      </c>
      <c r="G13" s="25">
        <v>0</v>
      </c>
      <c r="H13" s="25">
        <v>0</v>
      </c>
      <c r="I13" s="52">
        <v>0</v>
      </c>
      <c r="J13" s="52">
        <v>0</v>
      </c>
      <c r="K13" s="52">
        <v>3147</v>
      </c>
      <c r="L13" s="25">
        <v>0</v>
      </c>
      <c r="M13" s="25">
        <v>3417</v>
      </c>
      <c r="N13" s="25">
        <v>3488</v>
      </c>
      <c r="O13" s="25">
        <v>10399</v>
      </c>
      <c r="P13" s="25">
        <v>6701</v>
      </c>
      <c r="Q13" s="113">
        <f t="shared" si="2"/>
        <v>0</v>
      </c>
      <c r="R13" s="113">
        <f t="shared" si="3"/>
        <v>0</v>
      </c>
    </row>
    <row r="14" spans="1:19" x14ac:dyDescent="0.25">
      <c r="A14" s="44">
        <v>7</v>
      </c>
      <c r="B14" s="30" t="s">
        <v>6</v>
      </c>
      <c r="C14" s="4">
        <v>51196</v>
      </c>
      <c r="D14" s="25">
        <v>53632</v>
      </c>
      <c r="E14" s="25">
        <v>42887</v>
      </c>
      <c r="F14" s="25">
        <v>23541</v>
      </c>
      <c r="G14" s="25">
        <v>56879</v>
      </c>
      <c r="H14" s="25">
        <v>6057</v>
      </c>
      <c r="I14" s="52">
        <v>467</v>
      </c>
      <c r="J14" s="52">
        <v>250</v>
      </c>
      <c r="K14" s="52">
        <v>2405</v>
      </c>
      <c r="L14" s="25">
        <v>19805</v>
      </c>
      <c r="M14" s="25">
        <v>0</v>
      </c>
      <c r="N14" s="25">
        <v>44662</v>
      </c>
      <c r="O14" s="25">
        <v>153834</v>
      </c>
      <c r="P14" s="25">
        <v>147947</v>
      </c>
      <c r="Q14" s="113">
        <f t="shared" si="2"/>
        <v>0</v>
      </c>
      <c r="R14" s="113">
        <f t="shared" si="3"/>
        <v>0</v>
      </c>
    </row>
    <row r="15" spans="1:19" x14ac:dyDescent="0.25">
      <c r="A15" s="44">
        <v>8</v>
      </c>
      <c r="B15" s="30" t="s">
        <v>7</v>
      </c>
      <c r="C15" s="4">
        <v>0</v>
      </c>
      <c r="D15" s="25">
        <v>0</v>
      </c>
      <c r="E15" s="25">
        <v>3838</v>
      </c>
      <c r="F15" s="25">
        <v>27763</v>
      </c>
      <c r="G15" s="25">
        <v>746</v>
      </c>
      <c r="H15" s="25">
        <v>0</v>
      </c>
      <c r="I15" s="52">
        <v>93990</v>
      </c>
      <c r="J15" s="52">
        <v>43438</v>
      </c>
      <c r="K15" s="52">
        <v>4366</v>
      </c>
      <c r="L15" s="25">
        <v>4202</v>
      </c>
      <c r="M15" s="25">
        <v>0</v>
      </c>
      <c r="N15" s="25">
        <v>0</v>
      </c>
      <c r="O15" s="25">
        <v>102940</v>
      </c>
      <c r="P15" s="25">
        <v>75403</v>
      </c>
      <c r="Q15" s="113">
        <f t="shared" si="2"/>
        <v>0</v>
      </c>
      <c r="R15" s="113">
        <f t="shared" si="3"/>
        <v>0</v>
      </c>
    </row>
    <row r="16" spans="1:19" x14ac:dyDescent="0.25">
      <c r="A16" s="44">
        <v>9</v>
      </c>
      <c r="B16" s="30" t="s">
        <v>8</v>
      </c>
      <c r="C16" s="4">
        <v>772683</v>
      </c>
      <c r="D16" s="25">
        <v>375252</v>
      </c>
      <c r="E16" s="25">
        <v>5918</v>
      </c>
      <c r="F16" s="25">
        <v>4367</v>
      </c>
      <c r="G16" s="25">
        <v>1010</v>
      </c>
      <c r="H16" s="25">
        <v>833</v>
      </c>
      <c r="I16" s="52">
        <v>276851</v>
      </c>
      <c r="J16" s="52">
        <v>1250505</v>
      </c>
      <c r="K16" s="52">
        <v>0</v>
      </c>
      <c r="L16" s="25">
        <v>4436</v>
      </c>
      <c r="M16" s="25">
        <v>7216</v>
      </c>
      <c r="N16" s="25">
        <v>0</v>
      </c>
      <c r="O16" s="25">
        <v>1063678</v>
      </c>
      <c r="P16" s="25">
        <v>1635393</v>
      </c>
      <c r="Q16" s="113">
        <f t="shared" si="2"/>
        <v>0</v>
      </c>
      <c r="R16" s="113">
        <f t="shared" si="3"/>
        <v>0</v>
      </c>
    </row>
    <row r="17" spans="1:18" x14ac:dyDescent="0.25">
      <c r="A17" s="44">
        <v>10</v>
      </c>
      <c r="B17" s="30" t="s">
        <v>9</v>
      </c>
      <c r="C17" s="4">
        <v>0</v>
      </c>
      <c r="D17" s="25">
        <v>0</v>
      </c>
      <c r="E17" s="25">
        <v>1074</v>
      </c>
      <c r="F17" s="25">
        <v>583</v>
      </c>
      <c r="G17" s="25">
        <v>2710</v>
      </c>
      <c r="H17" s="25">
        <v>1505</v>
      </c>
      <c r="I17" s="52">
        <v>0</v>
      </c>
      <c r="J17" s="52">
        <v>0</v>
      </c>
      <c r="K17" s="52">
        <v>0</v>
      </c>
      <c r="L17" s="25">
        <v>0</v>
      </c>
      <c r="M17" s="25">
        <v>0</v>
      </c>
      <c r="N17" s="25">
        <v>0</v>
      </c>
      <c r="O17" s="25">
        <v>3784</v>
      </c>
      <c r="P17" s="25">
        <v>2088</v>
      </c>
      <c r="Q17" s="113">
        <f t="shared" si="2"/>
        <v>0</v>
      </c>
      <c r="R17" s="113">
        <f t="shared" si="3"/>
        <v>0</v>
      </c>
    </row>
    <row r="18" spans="1:18" x14ac:dyDescent="0.25">
      <c r="A18" s="44">
        <v>11</v>
      </c>
      <c r="B18" s="30" t="s">
        <v>10</v>
      </c>
      <c r="C18" s="4">
        <v>0</v>
      </c>
      <c r="D18" s="25">
        <v>315</v>
      </c>
      <c r="E18" s="25">
        <v>6709</v>
      </c>
      <c r="F18" s="25">
        <v>14884</v>
      </c>
      <c r="G18" s="25">
        <v>1863</v>
      </c>
      <c r="H18" s="25">
        <v>1194</v>
      </c>
      <c r="I18" s="52">
        <v>0</v>
      </c>
      <c r="J18" s="52">
        <v>0</v>
      </c>
      <c r="K18" s="52">
        <v>0</v>
      </c>
      <c r="L18" s="25">
        <v>0</v>
      </c>
      <c r="M18" s="25">
        <v>739</v>
      </c>
      <c r="N18" s="25">
        <v>1540</v>
      </c>
      <c r="O18" s="25">
        <v>9311</v>
      </c>
      <c r="P18" s="25">
        <v>17933</v>
      </c>
      <c r="Q18" s="113">
        <f t="shared" si="2"/>
        <v>0</v>
      </c>
      <c r="R18" s="113">
        <f t="shared" si="3"/>
        <v>0</v>
      </c>
    </row>
    <row r="19" spans="1:18" x14ac:dyDescent="0.25">
      <c r="A19" s="44">
        <v>12</v>
      </c>
      <c r="B19" s="30" t="s">
        <v>11</v>
      </c>
      <c r="C19" s="4">
        <v>0</v>
      </c>
      <c r="D19" s="25">
        <v>18759</v>
      </c>
      <c r="E19" s="25">
        <v>40486</v>
      </c>
      <c r="F19" s="25">
        <v>15685</v>
      </c>
      <c r="G19" s="25">
        <v>68589</v>
      </c>
      <c r="H19" s="25">
        <v>3677</v>
      </c>
      <c r="I19" s="52">
        <v>621089</v>
      </c>
      <c r="J19" s="52">
        <v>464443</v>
      </c>
      <c r="K19" s="52">
        <v>2661</v>
      </c>
      <c r="L19" s="25">
        <v>2735</v>
      </c>
      <c r="M19" s="25">
        <v>141580</v>
      </c>
      <c r="N19" s="25">
        <v>114819</v>
      </c>
      <c r="O19" s="25">
        <v>874405</v>
      </c>
      <c r="P19" s="25">
        <v>620118</v>
      </c>
      <c r="Q19" s="113">
        <f t="shared" si="2"/>
        <v>0</v>
      </c>
      <c r="R19" s="113">
        <f t="shared" si="3"/>
        <v>0</v>
      </c>
    </row>
    <row r="20" spans="1:18" x14ac:dyDescent="0.25">
      <c r="A20" s="44">
        <v>13</v>
      </c>
      <c r="B20" s="30" t="s">
        <v>12</v>
      </c>
      <c r="C20" s="4">
        <v>133609</v>
      </c>
      <c r="D20" s="25">
        <v>229576</v>
      </c>
      <c r="E20" s="25">
        <v>273058</v>
      </c>
      <c r="F20" s="25">
        <v>308651</v>
      </c>
      <c r="G20" s="25">
        <v>389131</v>
      </c>
      <c r="H20" s="25">
        <v>413222</v>
      </c>
      <c r="I20" s="52">
        <v>14246</v>
      </c>
      <c r="J20" s="52">
        <v>467686</v>
      </c>
      <c r="K20" s="52">
        <v>94990</v>
      </c>
      <c r="L20" s="25">
        <v>173993</v>
      </c>
      <c r="M20" s="25">
        <v>42259</v>
      </c>
      <c r="N20" s="25">
        <v>40657</v>
      </c>
      <c r="O20" s="25">
        <v>947293</v>
      </c>
      <c r="P20" s="25">
        <v>1633785</v>
      </c>
      <c r="Q20" s="113">
        <f t="shared" si="2"/>
        <v>0</v>
      </c>
      <c r="R20" s="113">
        <f t="shared" si="3"/>
        <v>0</v>
      </c>
    </row>
    <row r="21" spans="1:18" x14ac:dyDescent="0.25">
      <c r="A21" s="44">
        <v>14</v>
      </c>
      <c r="B21" s="30" t="s">
        <v>13</v>
      </c>
      <c r="C21" s="4">
        <v>0</v>
      </c>
      <c r="D21" s="25">
        <v>0</v>
      </c>
      <c r="E21" s="25">
        <v>957</v>
      </c>
      <c r="F21" s="25">
        <v>282</v>
      </c>
      <c r="G21" s="25">
        <v>226</v>
      </c>
      <c r="H21" s="25">
        <v>0</v>
      </c>
      <c r="I21" s="52">
        <v>0</v>
      </c>
      <c r="J21" s="52">
        <v>0</v>
      </c>
      <c r="K21" s="52">
        <v>963</v>
      </c>
      <c r="L21" s="25">
        <v>144</v>
      </c>
      <c r="M21" s="25">
        <v>626</v>
      </c>
      <c r="N21" s="25">
        <v>621</v>
      </c>
      <c r="O21" s="25">
        <v>2772</v>
      </c>
      <c r="P21" s="25">
        <v>1047</v>
      </c>
      <c r="Q21" s="113">
        <f t="shared" si="2"/>
        <v>0</v>
      </c>
      <c r="R21" s="113">
        <f t="shared" si="3"/>
        <v>0</v>
      </c>
    </row>
    <row r="22" spans="1:18" x14ac:dyDescent="0.25">
      <c r="A22" s="44">
        <v>15</v>
      </c>
      <c r="B22" s="30" t="s">
        <v>14</v>
      </c>
      <c r="C22" s="4">
        <v>0</v>
      </c>
      <c r="D22" s="25">
        <v>0</v>
      </c>
      <c r="E22" s="25">
        <v>14700</v>
      </c>
      <c r="F22" s="25">
        <v>1963</v>
      </c>
      <c r="G22" s="25">
        <v>0</v>
      </c>
      <c r="H22" s="25">
        <v>970</v>
      </c>
      <c r="I22" s="52">
        <v>0</v>
      </c>
      <c r="J22" s="52">
        <v>0</v>
      </c>
      <c r="K22" s="52">
        <v>87347</v>
      </c>
      <c r="L22" s="25">
        <v>0</v>
      </c>
      <c r="M22" s="25">
        <v>0</v>
      </c>
      <c r="N22" s="25">
        <v>0</v>
      </c>
      <c r="O22" s="25">
        <v>102047</v>
      </c>
      <c r="P22" s="25">
        <v>2933</v>
      </c>
      <c r="Q22" s="113">
        <f t="shared" si="2"/>
        <v>0</v>
      </c>
      <c r="R22" s="113">
        <f t="shared" si="3"/>
        <v>0</v>
      </c>
    </row>
    <row r="23" spans="1:18" x14ac:dyDescent="0.25">
      <c r="A23" s="44">
        <v>16</v>
      </c>
      <c r="B23" s="30" t="s">
        <v>15</v>
      </c>
      <c r="C23" s="4">
        <v>353013</v>
      </c>
      <c r="D23" s="25">
        <v>357022</v>
      </c>
      <c r="E23" s="25">
        <v>35744</v>
      </c>
      <c r="F23" s="25">
        <v>77400</v>
      </c>
      <c r="G23" s="25">
        <v>5616</v>
      </c>
      <c r="H23" s="25">
        <v>11240</v>
      </c>
      <c r="I23" s="52">
        <v>0</v>
      </c>
      <c r="J23" s="52">
        <v>0</v>
      </c>
      <c r="K23" s="52">
        <v>9947</v>
      </c>
      <c r="L23" s="25">
        <v>14174</v>
      </c>
      <c r="M23" s="25">
        <v>136864</v>
      </c>
      <c r="N23" s="25">
        <v>144343</v>
      </c>
      <c r="O23" s="25">
        <v>541184</v>
      </c>
      <c r="P23" s="25">
        <v>604179</v>
      </c>
      <c r="Q23" s="113">
        <f t="shared" si="2"/>
        <v>0</v>
      </c>
      <c r="R23" s="113">
        <f t="shared" si="3"/>
        <v>0</v>
      </c>
    </row>
    <row r="24" spans="1:18" x14ac:dyDescent="0.25">
      <c r="A24" s="44">
        <v>17</v>
      </c>
      <c r="B24" s="30" t="s">
        <v>16</v>
      </c>
      <c r="C24" s="4">
        <v>0</v>
      </c>
      <c r="D24" s="25">
        <v>0</v>
      </c>
      <c r="E24" s="25">
        <v>50639</v>
      </c>
      <c r="F24" s="25">
        <v>116408</v>
      </c>
      <c r="G24" s="25">
        <v>176</v>
      </c>
      <c r="H24" s="25">
        <v>0</v>
      </c>
      <c r="I24" s="52">
        <v>574044</v>
      </c>
      <c r="J24" s="52">
        <v>577139</v>
      </c>
      <c r="K24" s="52">
        <v>2179</v>
      </c>
      <c r="L24" s="25">
        <v>0</v>
      </c>
      <c r="M24" s="25">
        <v>0</v>
      </c>
      <c r="N24" s="25">
        <v>0</v>
      </c>
      <c r="O24" s="25">
        <v>627038</v>
      </c>
      <c r="P24" s="25">
        <v>693547</v>
      </c>
      <c r="Q24" s="113">
        <f t="shared" si="2"/>
        <v>0</v>
      </c>
      <c r="R24" s="113">
        <f t="shared" si="3"/>
        <v>0</v>
      </c>
    </row>
    <row r="25" spans="1:18" x14ac:dyDescent="0.25">
      <c r="A25" s="44">
        <v>18</v>
      </c>
      <c r="B25" s="30" t="s">
        <v>17</v>
      </c>
      <c r="C25" s="5">
        <v>0</v>
      </c>
      <c r="D25" s="52">
        <v>0</v>
      </c>
      <c r="E25" s="52">
        <v>9877</v>
      </c>
      <c r="F25" s="25">
        <v>6879</v>
      </c>
      <c r="G25" s="25">
        <v>0</v>
      </c>
      <c r="H25" s="25">
        <v>313</v>
      </c>
      <c r="I25" s="25">
        <v>0</v>
      </c>
      <c r="J25" s="25">
        <v>0</v>
      </c>
      <c r="K25" s="25">
        <v>58</v>
      </c>
      <c r="L25" s="25">
        <v>20</v>
      </c>
      <c r="M25" s="25">
        <v>0</v>
      </c>
      <c r="N25" s="25">
        <v>0</v>
      </c>
      <c r="O25" s="25">
        <v>9935</v>
      </c>
      <c r="P25" s="25">
        <v>7212</v>
      </c>
      <c r="Q25" s="113">
        <f t="shared" si="2"/>
        <v>0</v>
      </c>
      <c r="R25" s="113">
        <f t="shared" si="3"/>
        <v>0</v>
      </c>
    </row>
    <row r="26" spans="1:18" x14ac:dyDescent="0.25">
      <c r="A26" s="44">
        <v>19</v>
      </c>
      <c r="B26" s="30" t="s">
        <v>18</v>
      </c>
      <c r="C26" s="5">
        <v>0</v>
      </c>
      <c r="D26" s="52">
        <v>0</v>
      </c>
      <c r="E26" s="52">
        <v>60179</v>
      </c>
      <c r="F26" s="25">
        <v>262505</v>
      </c>
      <c r="G26" s="25">
        <v>7281</v>
      </c>
      <c r="H26" s="25">
        <v>37311</v>
      </c>
      <c r="I26" s="25">
        <v>112627</v>
      </c>
      <c r="J26" s="25">
        <v>60909</v>
      </c>
      <c r="K26" s="25">
        <v>29280</v>
      </c>
      <c r="L26" s="25">
        <v>174124</v>
      </c>
      <c r="M26" s="25">
        <v>14114</v>
      </c>
      <c r="N26" s="25">
        <v>19037</v>
      </c>
      <c r="O26" s="25">
        <v>223481</v>
      </c>
      <c r="P26" s="25">
        <v>553886</v>
      </c>
      <c r="Q26" s="113">
        <f t="shared" si="2"/>
        <v>0</v>
      </c>
      <c r="R26" s="113">
        <f t="shared" si="3"/>
        <v>0</v>
      </c>
    </row>
    <row r="27" spans="1:18" x14ac:dyDescent="0.25">
      <c r="A27" s="44">
        <v>20</v>
      </c>
      <c r="B27" s="30" t="s">
        <v>19</v>
      </c>
      <c r="C27" s="5">
        <v>0</v>
      </c>
      <c r="D27" s="52">
        <v>0</v>
      </c>
      <c r="E27" s="52">
        <v>4479</v>
      </c>
      <c r="F27" s="25">
        <v>16629</v>
      </c>
      <c r="G27" s="25">
        <v>0</v>
      </c>
      <c r="H27" s="25">
        <v>0</v>
      </c>
      <c r="I27" s="25">
        <v>0</v>
      </c>
      <c r="J27" s="25">
        <v>0</v>
      </c>
      <c r="K27" s="25">
        <v>71</v>
      </c>
      <c r="L27" s="25">
        <v>0</v>
      </c>
      <c r="M27" s="25">
        <v>2061</v>
      </c>
      <c r="N27" s="25">
        <v>1952</v>
      </c>
      <c r="O27" s="25">
        <v>6611</v>
      </c>
      <c r="P27" s="25">
        <v>18581</v>
      </c>
      <c r="Q27" s="113">
        <f t="shared" si="2"/>
        <v>0</v>
      </c>
      <c r="R27" s="113">
        <f t="shared" si="3"/>
        <v>0</v>
      </c>
    </row>
    <row r="28" spans="1:18" x14ac:dyDescent="0.25">
      <c r="A28" s="44">
        <v>21</v>
      </c>
      <c r="B28" s="30" t="s">
        <v>20</v>
      </c>
      <c r="C28" s="5">
        <v>1020852</v>
      </c>
      <c r="D28" s="52">
        <v>961480</v>
      </c>
      <c r="E28" s="52">
        <v>208082</v>
      </c>
      <c r="F28" s="25">
        <v>130522</v>
      </c>
      <c r="G28" s="25">
        <v>59879</v>
      </c>
      <c r="H28" s="25">
        <v>3666</v>
      </c>
      <c r="I28" s="25">
        <v>2193</v>
      </c>
      <c r="J28" s="25">
        <v>2320</v>
      </c>
      <c r="K28" s="25">
        <v>185</v>
      </c>
      <c r="L28" s="25">
        <v>14495</v>
      </c>
      <c r="M28" s="25">
        <v>79766</v>
      </c>
      <c r="N28" s="25">
        <v>81470</v>
      </c>
      <c r="O28" s="25">
        <v>1370957</v>
      </c>
      <c r="P28" s="25">
        <v>1193953</v>
      </c>
      <c r="Q28" s="113">
        <f t="shared" si="2"/>
        <v>0</v>
      </c>
      <c r="R28" s="113">
        <f t="shared" si="3"/>
        <v>0</v>
      </c>
    </row>
    <row r="29" spans="1:18" x14ac:dyDescent="0.25">
      <c r="A29" s="44">
        <v>22</v>
      </c>
      <c r="B29" s="30" t="s">
        <v>21</v>
      </c>
      <c r="C29" s="5">
        <v>29198</v>
      </c>
      <c r="D29" s="52">
        <v>0</v>
      </c>
      <c r="E29" s="52">
        <v>22522</v>
      </c>
      <c r="F29" s="25">
        <v>56197</v>
      </c>
      <c r="G29" s="25">
        <v>9103</v>
      </c>
      <c r="H29" s="25">
        <v>13021</v>
      </c>
      <c r="I29" s="25">
        <v>0</v>
      </c>
      <c r="J29" s="25">
        <v>2404</v>
      </c>
      <c r="K29" s="25">
        <v>46366</v>
      </c>
      <c r="L29" s="25">
        <v>12144</v>
      </c>
      <c r="M29" s="25">
        <v>33352</v>
      </c>
      <c r="N29" s="25">
        <v>9014</v>
      </c>
      <c r="O29" s="25">
        <v>140541</v>
      </c>
      <c r="P29" s="25">
        <v>92780</v>
      </c>
      <c r="Q29" s="113">
        <f t="shared" si="2"/>
        <v>0</v>
      </c>
      <c r="R29" s="113">
        <f t="shared" si="3"/>
        <v>0</v>
      </c>
    </row>
    <row r="30" spans="1:18" x14ac:dyDescent="0.25">
      <c r="A30" s="44">
        <v>23</v>
      </c>
      <c r="B30" s="30" t="s">
        <v>22</v>
      </c>
      <c r="C30" s="5">
        <v>0</v>
      </c>
      <c r="D30" s="52">
        <v>0</v>
      </c>
      <c r="E30" s="52">
        <v>6506</v>
      </c>
      <c r="F30" s="25">
        <v>10020</v>
      </c>
      <c r="G30" s="25">
        <v>3260</v>
      </c>
      <c r="H30" s="25">
        <v>1595</v>
      </c>
      <c r="I30" s="25">
        <v>153</v>
      </c>
      <c r="J30" s="25">
        <v>262</v>
      </c>
      <c r="K30" s="25">
        <v>0</v>
      </c>
      <c r="L30" s="25">
        <v>792</v>
      </c>
      <c r="M30" s="25">
        <v>0</v>
      </c>
      <c r="N30" s="25">
        <v>0</v>
      </c>
      <c r="O30" s="25">
        <v>9919</v>
      </c>
      <c r="P30" s="25">
        <v>12669</v>
      </c>
      <c r="Q30" s="113">
        <f t="shared" si="2"/>
        <v>0</v>
      </c>
      <c r="R30" s="113">
        <f t="shared" si="3"/>
        <v>0</v>
      </c>
    </row>
    <row r="31" spans="1:18" x14ac:dyDescent="0.25">
      <c r="A31" s="44">
        <v>24</v>
      </c>
      <c r="B31" s="30" t="s">
        <v>23</v>
      </c>
      <c r="C31" s="5">
        <v>0</v>
      </c>
      <c r="D31" s="52">
        <v>0</v>
      </c>
      <c r="E31" s="52">
        <v>19127</v>
      </c>
      <c r="F31" s="25">
        <v>15302</v>
      </c>
      <c r="G31" s="25">
        <v>79767</v>
      </c>
      <c r="H31" s="25">
        <v>0</v>
      </c>
      <c r="I31" s="25">
        <v>100</v>
      </c>
      <c r="J31" s="25">
        <v>0</v>
      </c>
      <c r="K31" s="25">
        <v>0</v>
      </c>
      <c r="L31" s="25">
        <v>174</v>
      </c>
      <c r="M31" s="25">
        <v>0</v>
      </c>
      <c r="N31" s="25">
        <v>109301</v>
      </c>
      <c r="O31" s="25">
        <v>98994</v>
      </c>
      <c r="P31" s="25">
        <v>124777</v>
      </c>
      <c r="Q31" s="113">
        <f t="shared" si="2"/>
        <v>0</v>
      </c>
      <c r="R31" s="113">
        <f t="shared" si="3"/>
        <v>0</v>
      </c>
    </row>
    <row r="32" spans="1:18" x14ac:dyDescent="0.25">
      <c r="A32" s="44">
        <v>25</v>
      </c>
      <c r="B32" s="30" t="s">
        <v>24</v>
      </c>
      <c r="C32" s="5">
        <v>0</v>
      </c>
      <c r="D32" s="52">
        <v>0</v>
      </c>
      <c r="E32" s="52">
        <v>2490</v>
      </c>
      <c r="F32" s="25">
        <v>4943</v>
      </c>
      <c r="G32" s="25">
        <v>1273</v>
      </c>
      <c r="H32" s="25">
        <v>0</v>
      </c>
      <c r="I32" s="25">
        <v>0</v>
      </c>
      <c r="J32" s="25">
        <v>0</v>
      </c>
      <c r="K32" s="25">
        <v>102</v>
      </c>
      <c r="L32" s="25">
        <v>214</v>
      </c>
      <c r="M32" s="25">
        <v>0</v>
      </c>
      <c r="N32" s="25">
        <v>0</v>
      </c>
      <c r="O32" s="25">
        <v>3865</v>
      </c>
      <c r="P32" s="25">
        <v>5157</v>
      </c>
      <c r="Q32" s="113">
        <f t="shared" si="2"/>
        <v>0</v>
      </c>
      <c r="R32" s="113">
        <f t="shared" si="3"/>
        <v>0</v>
      </c>
    </row>
    <row r="33" spans="1:18" x14ac:dyDescent="0.25">
      <c r="A33" s="44">
        <v>26</v>
      </c>
      <c r="B33" s="30" t="s">
        <v>25</v>
      </c>
      <c r="C33" s="4">
        <v>0</v>
      </c>
      <c r="D33" s="25">
        <v>0</v>
      </c>
      <c r="E33" s="25">
        <v>9101</v>
      </c>
      <c r="F33" s="25">
        <v>3864</v>
      </c>
      <c r="G33" s="25">
        <v>2199</v>
      </c>
      <c r="H33" s="25">
        <v>828</v>
      </c>
      <c r="I33" s="25">
        <v>0</v>
      </c>
      <c r="J33" s="25">
        <v>0</v>
      </c>
      <c r="K33" s="25">
        <v>0</v>
      </c>
      <c r="L33" s="25">
        <v>8</v>
      </c>
      <c r="M33" s="25">
        <v>1965</v>
      </c>
      <c r="N33" s="25">
        <v>1010</v>
      </c>
      <c r="O33" s="25">
        <v>13265</v>
      </c>
      <c r="P33" s="25">
        <v>5710</v>
      </c>
      <c r="Q33" s="113">
        <f t="shared" si="2"/>
        <v>0</v>
      </c>
      <c r="R33" s="113">
        <f t="shared" si="3"/>
        <v>0</v>
      </c>
    </row>
    <row r="34" spans="1:18" x14ac:dyDescent="0.25">
      <c r="A34" s="44">
        <v>27</v>
      </c>
      <c r="B34" s="30" t="s">
        <v>26</v>
      </c>
      <c r="C34" s="4">
        <v>0</v>
      </c>
      <c r="D34" s="25">
        <v>0</v>
      </c>
      <c r="E34" s="25">
        <v>19722</v>
      </c>
      <c r="F34" s="25">
        <v>10173</v>
      </c>
      <c r="G34" s="25">
        <v>0</v>
      </c>
      <c r="H34" s="25">
        <v>2492</v>
      </c>
      <c r="I34" s="25">
        <v>0</v>
      </c>
      <c r="J34" s="25">
        <v>0</v>
      </c>
      <c r="K34" s="25">
        <v>6057</v>
      </c>
      <c r="L34" s="25">
        <v>62</v>
      </c>
      <c r="M34" s="25">
        <v>0</v>
      </c>
      <c r="N34" s="25">
        <v>4129</v>
      </c>
      <c r="O34" s="25">
        <v>25779</v>
      </c>
      <c r="P34" s="25">
        <v>16856</v>
      </c>
      <c r="Q34" s="113">
        <f t="shared" si="2"/>
        <v>0</v>
      </c>
      <c r="R34" s="113">
        <f t="shared" si="3"/>
        <v>0</v>
      </c>
    </row>
    <row r="35" spans="1:18" x14ac:dyDescent="0.25">
      <c r="A35" s="44">
        <v>28</v>
      </c>
      <c r="B35" s="30" t="s">
        <v>27</v>
      </c>
      <c r="C35" s="4">
        <v>523378</v>
      </c>
      <c r="D35" s="25">
        <v>0</v>
      </c>
      <c r="E35" s="25">
        <v>46609</v>
      </c>
      <c r="F35" s="25">
        <v>33104</v>
      </c>
      <c r="G35" s="25">
        <v>3640</v>
      </c>
      <c r="H35" s="25">
        <v>1293</v>
      </c>
      <c r="I35" s="25">
        <v>149891</v>
      </c>
      <c r="J35" s="25">
        <v>674440</v>
      </c>
      <c r="K35" s="25">
        <v>0</v>
      </c>
      <c r="L35" s="25">
        <v>0</v>
      </c>
      <c r="M35" s="25">
        <v>8760</v>
      </c>
      <c r="N35" s="25">
        <v>9197</v>
      </c>
      <c r="O35" s="25">
        <v>732278</v>
      </c>
      <c r="P35" s="25">
        <v>718034</v>
      </c>
      <c r="Q35" s="113">
        <f t="shared" si="2"/>
        <v>0</v>
      </c>
      <c r="R35" s="113">
        <f t="shared" si="3"/>
        <v>0</v>
      </c>
    </row>
    <row r="36" spans="1:18" x14ac:dyDescent="0.25">
      <c r="A36" s="44">
        <v>29</v>
      </c>
      <c r="B36" s="30" t="s">
        <v>28</v>
      </c>
      <c r="C36" s="4">
        <v>0</v>
      </c>
      <c r="D36" s="25">
        <v>0</v>
      </c>
      <c r="E36" s="25">
        <v>12563</v>
      </c>
      <c r="F36" s="25">
        <v>17154</v>
      </c>
      <c r="G36" s="25">
        <v>1876</v>
      </c>
      <c r="H36" s="25">
        <v>1596</v>
      </c>
      <c r="I36" s="25">
        <v>0</v>
      </c>
      <c r="J36" s="25">
        <v>0</v>
      </c>
      <c r="K36" s="25">
        <v>0</v>
      </c>
      <c r="L36" s="25">
        <v>0</v>
      </c>
      <c r="M36" s="25">
        <v>1039</v>
      </c>
      <c r="N36" s="25">
        <v>1899</v>
      </c>
      <c r="O36" s="25">
        <v>15478</v>
      </c>
      <c r="P36" s="25">
        <v>20649</v>
      </c>
      <c r="Q36" s="113">
        <f t="shared" si="2"/>
        <v>0</v>
      </c>
      <c r="R36" s="113">
        <f t="shared" si="3"/>
        <v>0</v>
      </c>
    </row>
    <row r="37" spans="1:18" x14ac:dyDescent="0.25">
      <c r="A37" s="44">
        <v>30</v>
      </c>
      <c r="B37" s="30" t="s">
        <v>29</v>
      </c>
      <c r="C37" s="4">
        <v>0</v>
      </c>
      <c r="D37" s="25">
        <v>0</v>
      </c>
      <c r="E37" s="25">
        <v>2879</v>
      </c>
      <c r="F37" s="25">
        <v>1875</v>
      </c>
      <c r="G37" s="25">
        <v>0</v>
      </c>
      <c r="H37" s="25">
        <v>1819</v>
      </c>
      <c r="I37" s="25">
        <v>0</v>
      </c>
      <c r="J37" s="25">
        <v>0</v>
      </c>
      <c r="K37" s="25">
        <v>0</v>
      </c>
      <c r="L37" s="25">
        <v>1498</v>
      </c>
      <c r="M37" s="25">
        <v>78</v>
      </c>
      <c r="N37" s="25">
        <v>1266</v>
      </c>
      <c r="O37" s="25">
        <v>2957</v>
      </c>
      <c r="P37" s="25">
        <v>6458</v>
      </c>
      <c r="Q37" s="113">
        <f t="shared" si="2"/>
        <v>0</v>
      </c>
      <c r="R37" s="113">
        <f t="shared" si="3"/>
        <v>0</v>
      </c>
    </row>
    <row r="38" spans="1:18" x14ac:dyDescent="0.25">
      <c r="A38" s="44">
        <v>31</v>
      </c>
      <c r="B38" s="30" t="s">
        <v>30</v>
      </c>
      <c r="C38" s="4">
        <v>45893</v>
      </c>
      <c r="D38" s="25">
        <v>21365</v>
      </c>
      <c r="E38" s="25">
        <v>4832</v>
      </c>
      <c r="F38" s="25">
        <v>2021</v>
      </c>
      <c r="G38" s="25">
        <v>2464</v>
      </c>
      <c r="H38" s="25">
        <v>0</v>
      </c>
      <c r="I38" s="25">
        <v>228</v>
      </c>
      <c r="J38" s="25">
        <v>0</v>
      </c>
      <c r="K38" s="25">
        <v>0</v>
      </c>
      <c r="L38" s="25">
        <v>529</v>
      </c>
      <c r="M38" s="25">
        <v>0</v>
      </c>
      <c r="N38" s="25">
        <v>0</v>
      </c>
      <c r="O38" s="25">
        <v>53417</v>
      </c>
      <c r="P38" s="25">
        <v>23915</v>
      </c>
      <c r="Q38" s="113">
        <f t="shared" si="2"/>
        <v>0</v>
      </c>
      <c r="R38" s="113">
        <f t="shared" si="3"/>
        <v>0</v>
      </c>
    </row>
    <row r="39" spans="1:18" x14ac:dyDescent="0.25">
      <c r="A39" s="44">
        <v>32</v>
      </c>
      <c r="B39" s="30" t="s">
        <v>31</v>
      </c>
      <c r="C39" s="4">
        <v>0</v>
      </c>
      <c r="D39" s="25">
        <v>0</v>
      </c>
      <c r="E39" s="25">
        <v>1000</v>
      </c>
      <c r="F39" s="25">
        <v>1953</v>
      </c>
      <c r="G39" s="25">
        <v>2540</v>
      </c>
      <c r="H39" s="25">
        <v>1153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3540</v>
      </c>
      <c r="P39" s="25">
        <v>3106</v>
      </c>
      <c r="Q39" s="113">
        <f t="shared" si="2"/>
        <v>0</v>
      </c>
      <c r="R39" s="113">
        <f t="shared" si="3"/>
        <v>0</v>
      </c>
    </row>
    <row r="40" spans="1:18" x14ac:dyDescent="0.25">
      <c r="A40" s="44">
        <v>33</v>
      </c>
      <c r="B40" s="30" t="s">
        <v>32</v>
      </c>
      <c r="C40" s="4">
        <v>0</v>
      </c>
      <c r="D40" s="25">
        <v>0</v>
      </c>
      <c r="E40" s="25">
        <v>5098</v>
      </c>
      <c r="F40" s="25">
        <v>2802</v>
      </c>
      <c r="G40" s="25">
        <v>0</v>
      </c>
      <c r="H40" s="25">
        <v>1926</v>
      </c>
      <c r="I40" s="25">
        <v>0</v>
      </c>
      <c r="J40" s="25">
        <v>0</v>
      </c>
      <c r="K40" s="25">
        <v>4201</v>
      </c>
      <c r="L40" s="25">
        <v>6012</v>
      </c>
      <c r="M40" s="25">
        <v>0</v>
      </c>
      <c r="N40" s="25">
        <v>0</v>
      </c>
      <c r="O40" s="25">
        <v>9299</v>
      </c>
      <c r="P40" s="25">
        <v>10740</v>
      </c>
      <c r="Q40" s="113">
        <f t="shared" si="2"/>
        <v>0</v>
      </c>
      <c r="R40" s="113">
        <f t="shared" si="3"/>
        <v>0</v>
      </c>
    </row>
    <row r="41" spans="1:18" x14ac:dyDescent="0.25">
      <c r="A41" s="44">
        <v>34</v>
      </c>
      <c r="B41" s="30" t="s">
        <v>33</v>
      </c>
      <c r="C41" s="4">
        <v>0</v>
      </c>
      <c r="D41" s="25">
        <v>0</v>
      </c>
      <c r="E41" s="25">
        <v>5388</v>
      </c>
      <c r="F41" s="25">
        <v>12786</v>
      </c>
      <c r="G41" s="25">
        <v>821</v>
      </c>
      <c r="H41" s="25">
        <v>0</v>
      </c>
      <c r="I41" s="25">
        <v>0</v>
      </c>
      <c r="J41" s="25">
        <v>0</v>
      </c>
      <c r="K41" s="25">
        <v>0</v>
      </c>
      <c r="L41" s="25">
        <v>144</v>
      </c>
      <c r="M41" s="25">
        <v>5842</v>
      </c>
      <c r="N41" s="25">
        <v>4224</v>
      </c>
      <c r="O41" s="25">
        <v>12051</v>
      </c>
      <c r="P41" s="25">
        <v>17154</v>
      </c>
      <c r="Q41" s="113">
        <f t="shared" si="2"/>
        <v>0</v>
      </c>
      <c r="R41" s="113">
        <f t="shared" si="3"/>
        <v>0</v>
      </c>
    </row>
    <row r="42" spans="1:18" x14ac:dyDescent="0.25">
      <c r="A42" s="44">
        <v>35</v>
      </c>
      <c r="B42" s="30" t="s">
        <v>34</v>
      </c>
      <c r="C42" s="4">
        <v>0</v>
      </c>
      <c r="D42" s="25">
        <v>121008</v>
      </c>
      <c r="E42" s="25">
        <v>3341</v>
      </c>
      <c r="F42" s="25">
        <v>3668</v>
      </c>
      <c r="G42" s="25">
        <v>421</v>
      </c>
      <c r="H42" s="25">
        <v>1676</v>
      </c>
      <c r="I42" s="25">
        <v>158988</v>
      </c>
      <c r="J42" s="25">
        <v>93518</v>
      </c>
      <c r="K42" s="25">
        <v>192</v>
      </c>
      <c r="L42" s="25">
        <v>1441</v>
      </c>
      <c r="M42" s="25">
        <v>1588</v>
      </c>
      <c r="N42" s="25">
        <v>1305</v>
      </c>
      <c r="O42" s="25">
        <v>164530</v>
      </c>
      <c r="P42" s="25">
        <v>222616</v>
      </c>
      <c r="Q42" s="113">
        <f t="shared" si="2"/>
        <v>0</v>
      </c>
      <c r="R42" s="113">
        <f t="shared" si="3"/>
        <v>0</v>
      </c>
    </row>
    <row r="43" spans="1:18" x14ac:dyDescent="0.25">
      <c r="A43" s="44">
        <v>36</v>
      </c>
      <c r="B43" s="30" t="s">
        <v>35</v>
      </c>
      <c r="C43" s="4">
        <v>0</v>
      </c>
      <c r="D43" s="25">
        <v>0</v>
      </c>
      <c r="E43" s="25">
        <v>8818</v>
      </c>
      <c r="F43" s="25">
        <v>16645</v>
      </c>
      <c r="G43" s="25">
        <v>2253</v>
      </c>
      <c r="H43" s="25">
        <v>414</v>
      </c>
      <c r="I43" s="25">
        <v>0</v>
      </c>
      <c r="J43" s="25">
        <v>0</v>
      </c>
      <c r="K43" s="25">
        <v>5032</v>
      </c>
      <c r="L43" s="25">
        <v>8087</v>
      </c>
      <c r="M43" s="25">
        <v>0</v>
      </c>
      <c r="N43" s="25">
        <v>0</v>
      </c>
      <c r="O43" s="25">
        <v>16103</v>
      </c>
      <c r="P43" s="25">
        <v>25146</v>
      </c>
      <c r="Q43" s="113">
        <f t="shared" si="2"/>
        <v>0</v>
      </c>
      <c r="R43" s="113">
        <f t="shared" si="3"/>
        <v>0</v>
      </c>
    </row>
    <row r="44" spans="1:18" x14ac:dyDescent="0.25">
      <c r="A44" s="44">
        <v>37</v>
      </c>
      <c r="B44" s="30" t="s">
        <v>36</v>
      </c>
      <c r="C44" s="4">
        <v>0</v>
      </c>
      <c r="D44" s="25">
        <v>0</v>
      </c>
      <c r="E44" s="25">
        <v>708</v>
      </c>
      <c r="F44" s="25">
        <v>1670</v>
      </c>
      <c r="G44" s="25">
        <v>0</v>
      </c>
      <c r="H44" s="25">
        <v>958</v>
      </c>
      <c r="I44" s="25">
        <v>0</v>
      </c>
      <c r="J44" s="25">
        <v>0</v>
      </c>
      <c r="K44" s="25">
        <v>0</v>
      </c>
      <c r="L44" s="25">
        <v>166</v>
      </c>
      <c r="M44" s="25">
        <v>519</v>
      </c>
      <c r="N44" s="25">
        <v>0</v>
      </c>
      <c r="O44" s="25">
        <v>1227</v>
      </c>
      <c r="P44" s="25">
        <v>2794</v>
      </c>
      <c r="Q44" s="113">
        <f t="shared" si="2"/>
        <v>0</v>
      </c>
      <c r="R44" s="113">
        <f t="shared" si="3"/>
        <v>0</v>
      </c>
    </row>
    <row r="45" spans="1:18" x14ac:dyDescent="0.25">
      <c r="A45" s="44">
        <v>38</v>
      </c>
      <c r="B45" s="30" t="s">
        <v>37</v>
      </c>
      <c r="C45" s="4">
        <v>0</v>
      </c>
      <c r="D45" s="25">
        <v>0</v>
      </c>
      <c r="E45" s="25">
        <v>9548</v>
      </c>
      <c r="F45" s="25">
        <v>11334</v>
      </c>
      <c r="G45" s="25">
        <v>0</v>
      </c>
      <c r="H45" s="25">
        <v>3267</v>
      </c>
      <c r="I45" s="25">
        <v>0</v>
      </c>
      <c r="J45" s="25">
        <v>0</v>
      </c>
      <c r="K45" s="25">
        <v>0</v>
      </c>
      <c r="L45" s="25">
        <v>414</v>
      </c>
      <c r="M45" s="25">
        <v>0</v>
      </c>
      <c r="N45" s="25">
        <v>0</v>
      </c>
      <c r="O45" s="25">
        <v>9548</v>
      </c>
      <c r="P45" s="25">
        <v>15015</v>
      </c>
      <c r="Q45" s="113">
        <f t="shared" si="2"/>
        <v>0</v>
      </c>
      <c r="R45" s="113">
        <f t="shared" si="3"/>
        <v>0</v>
      </c>
    </row>
    <row r="46" spans="1:18" x14ac:dyDescent="0.25">
      <c r="A46" s="44">
        <v>39</v>
      </c>
      <c r="B46" s="30" t="s">
        <v>38</v>
      </c>
      <c r="C46" s="4">
        <v>0</v>
      </c>
      <c r="D46" s="25">
        <v>0</v>
      </c>
      <c r="E46" s="25">
        <v>45423</v>
      </c>
      <c r="F46" s="25">
        <v>26015</v>
      </c>
      <c r="G46" s="25">
        <v>962</v>
      </c>
      <c r="H46" s="25">
        <v>907</v>
      </c>
      <c r="I46" s="25">
        <v>0</v>
      </c>
      <c r="J46" s="25">
        <v>0</v>
      </c>
      <c r="K46" s="25">
        <v>416094</v>
      </c>
      <c r="L46" s="25">
        <v>41</v>
      </c>
      <c r="M46" s="25">
        <v>0</v>
      </c>
      <c r="N46" s="25">
        <v>75</v>
      </c>
      <c r="O46" s="25">
        <v>462479</v>
      </c>
      <c r="P46" s="25">
        <v>27038</v>
      </c>
      <c r="Q46" s="113">
        <f t="shared" si="2"/>
        <v>0</v>
      </c>
      <c r="R46" s="113">
        <f t="shared" si="3"/>
        <v>0</v>
      </c>
    </row>
    <row r="47" spans="1:18" x14ac:dyDescent="0.25">
      <c r="A47" s="44">
        <v>40</v>
      </c>
      <c r="B47" s="30" t="s">
        <v>39</v>
      </c>
      <c r="C47" s="4">
        <v>4927372</v>
      </c>
      <c r="D47" s="25">
        <v>3215701</v>
      </c>
      <c r="E47" s="25">
        <v>23635</v>
      </c>
      <c r="F47" s="25">
        <v>25690</v>
      </c>
      <c r="G47" s="25">
        <v>16223</v>
      </c>
      <c r="H47" s="25">
        <v>1160</v>
      </c>
      <c r="I47" s="25">
        <v>0</v>
      </c>
      <c r="J47" s="25">
        <v>85408</v>
      </c>
      <c r="K47" s="25">
        <v>23959</v>
      </c>
      <c r="L47" s="25">
        <v>27439</v>
      </c>
      <c r="M47" s="25">
        <v>22143</v>
      </c>
      <c r="N47" s="25">
        <v>18273</v>
      </c>
      <c r="O47" s="25">
        <v>5013332</v>
      </c>
      <c r="P47" s="25">
        <v>3373671</v>
      </c>
      <c r="Q47" s="113">
        <f t="shared" si="2"/>
        <v>0</v>
      </c>
      <c r="R47" s="113">
        <f t="shared" si="3"/>
        <v>0</v>
      </c>
    </row>
    <row r="48" spans="1:18" x14ac:dyDescent="0.25">
      <c r="A48" s="44">
        <v>41</v>
      </c>
      <c r="B48" s="30" t="s">
        <v>40</v>
      </c>
      <c r="C48" s="4">
        <v>0</v>
      </c>
      <c r="D48" s="25">
        <v>0</v>
      </c>
      <c r="E48" s="25">
        <v>3019</v>
      </c>
      <c r="F48" s="25">
        <v>1822</v>
      </c>
      <c r="G48" s="25">
        <v>271</v>
      </c>
      <c r="H48" s="25">
        <v>268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307</v>
      </c>
      <c r="O48" s="25">
        <v>3290</v>
      </c>
      <c r="P48" s="25">
        <v>2397</v>
      </c>
      <c r="Q48" s="113">
        <f t="shared" si="2"/>
        <v>0</v>
      </c>
      <c r="R48" s="113">
        <f t="shared" si="3"/>
        <v>0</v>
      </c>
    </row>
    <row r="49" spans="1:18" x14ac:dyDescent="0.25">
      <c r="A49" s="44">
        <v>42</v>
      </c>
      <c r="B49" s="30" t="s">
        <v>41</v>
      </c>
      <c r="C49" s="4">
        <v>0</v>
      </c>
      <c r="D49" s="25">
        <v>0</v>
      </c>
      <c r="E49" s="25">
        <v>2727</v>
      </c>
      <c r="F49" s="25">
        <v>2231</v>
      </c>
      <c r="G49" s="25">
        <v>0</v>
      </c>
      <c r="H49" s="25">
        <v>0</v>
      </c>
      <c r="I49" s="25">
        <v>0</v>
      </c>
      <c r="J49" s="25">
        <v>0</v>
      </c>
      <c r="K49" s="25">
        <v>166</v>
      </c>
      <c r="L49" s="25">
        <v>81</v>
      </c>
      <c r="M49" s="25">
        <v>0</v>
      </c>
      <c r="N49" s="25">
        <v>0</v>
      </c>
      <c r="O49" s="25">
        <v>2893</v>
      </c>
      <c r="P49" s="25">
        <v>2312</v>
      </c>
      <c r="Q49" s="113">
        <f t="shared" si="2"/>
        <v>0</v>
      </c>
      <c r="R49" s="113">
        <f t="shared" si="3"/>
        <v>0</v>
      </c>
    </row>
    <row r="50" spans="1:18" x14ac:dyDescent="0.25">
      <c r="A50" s="44">
        <v>43</v>
      </c>
      <c r="B50" s="30" t="s">
        <v>42</v>
      </c>
      <c r="C50" s="4">
        <v>0</v>
      </c>
      <c r="D50" s="25">
        <v>0</v>
      </c>
      <c r="E50" s="25">
        <v>22708</v>
      </c>
      <c r="F50" s="25">
        <v>23295</v>
      </c>
      <c r="G50" s="25">
        <v>1234</v>
      </c>
      <c r="H50" s="25">
        <v>0</v>
      </c>
      <c r="I50" s="25">
        <v>0</v>
      </c>
      <c r="J50" s="25">
        <v>0</v>
      </c>
      <c r="K50" s="25">
        <v>2229</v>
      </c>
      <c r="L50" s="25">
        <v>530</v>
      </c>
      <c r="M50" s="25">
        <v>0</v>
      </c>
      <c r="N50" s="25">
        <v>0</v>
      </c>
      <c r="O50" s="25">
        <v>26171</v>
      </c>
      <c r="P50" s="25">
        <v>23825</v>
      </c>
      <c r="Q50" s="113">
        <f t="shared" si="2"/>
        <v>0</v>
      </c>
      <c r="R50" s="113">
        <f t="shared" si="3"/>
        <v>0</v>
      </c>
    </row>
    <row r="51" spans="1:18" x14ac:dyDescent="0.25">
      <c r="A51" s="44">
        <v>44</v>
      </c>
      <c r="B51" s="30" t="s">
        <v>43</v>
      </c>
      <c r="C51" s="4">
        <v>0</v>
      </c>
      <c r="D51" s="25">
        <v>0</v>
      </c>
      <c r="E51" s="25">
        <v>3525</v>
      </c>
      <c r="F51" s="25">
        <v>3650</v>
      </c>
      <c r="G51" s="25">
        <v>971</v>
      </c>
      <c r="H51" s="25">
        <v>1373</v>
      </c>
      <c r="I51" s="25">
        <v>0</v>
      </c>
      <c r="J51" s="25">
        <v>0</v>
      </c>
      <c r="K51" s="25">
        <v>1958</v>
      </c>
      <c r="L51" s="25">
        <v>1549</v>
      </c>
      <c r="M51" s="25">
        <v>1134</v>
      </c>
      <c r="N51" s="25">
        <v>1015</v>
      </c>
      <c r="O51" s="25">
        <v>7588</v>
      </c>
      <c r="P51" s="25">
        <v>7587</v>
      </c>
      <c r="Q51" s="113">
        <f t="shared" si="2"/>
        <v>0</v>
      </c>
      <c r="R51" s="113">
        <f t="shared" si="3"/>
        <v>0</v>
      </c>
    </row>
    <row r="52" spans="1:18" x14ac:dyDescent="0.25">
      <c r="A52" s="44">
        <v>45</v>
      </c>
      <c r="B52" s="30" t="s">
        <v>44</v>
      </c>
      <c r="C52" s="4">
        <v>0</v>
      </c>
      <c r="D52" s="25">
        <v>0</v>
      </c>
      <c r="E52" s="25">
        <v>1217</v>
      </c>
      <c r="F52" s="25">
        <v>937</v>
      </c>
      <c r="G52" s="25">
        <v>0</v>
      </c>
      <c r="H52" s="25">
        <v>0</v>
      </c>
      <c r="I52" s="25">
        <v>0</v>
      </c>
      <c r="J52" s="25">
        <v>0</v>
      </c>
      <c r="K52" s="25">
        <v>1128</v>
      </c>
      <c r="L52" s="25">
        <v>412</v>
      </c>
      <c r="M52" s="25">
        <v>369</v>
      </c>
      <c r="N52" s="25">
        <v>0</v>
      </c>
      <c r="O52" s="25">
        <v>2714</v>
      </c>
      <c r="P52" s="25">
        <v>1349</v>
      </c>
      <c r="Q52" s="113">
        <f t="shared" si="2"/>
        <v>0</v>
      </c>
      <c r="R52" s="113">
        <f t="shared" si="3"/>
        <v>0</v>
      </c>
    </row>
    <row r="53" spans="1:18" x14ac:dyDescent="0.25">
      <c r="A53" s="44">
        <v>46</v>
      </c>
      <c r="B53" s="30" t="s">
        <v>45</v>
      </c>
      <c r="C53" s="4">
        <v>0</v>
      </c>
      <c r="D53" s="25">
        <v>575354</v>
      </c>
      <c r="E53" s="25">
        <v>752311</v>
      </c>
      <c r="F53" s="25">
        <v>378511</v>
      </c>
      <c r="G53" s="25">
        <v>1086316</v>
      </c>
      <c r="H53" s="25">
        <v>1802679</v>
      </c>
      <c r="I53" s="25">
        <v>797304</v>
      </c>
      <c r="J53" s="25">
        <v>36</v>
      </c>
      <c r="K53" s="25">
        <v>17169</v>
      </c>
      <c r="L53" s="25">
        <v>32151</v>
      </c>
      <c r="M53" s="25">
        <v>0</v>
      </c>
      <c r="N53" s="25">
        <v>159167</v>
      </c>
      <c r="O53" s="25">
        <v>2653100</v>
      </c>
      <c r="P53" s="25">
        <v>2947898</v>
      </c>
      <c r="Q53" s="113">
        <f t="shared" si="2"/>
        <v>0</v>
      </c>
      <c r="R53" s="113">
        <f t="shared" si="3"/>
        <v>0</v>
      </c>
    </row>
    <row r="54" spans="1:18" x14ac:dyDescent="0.25">
      <c r="A54" s="44">
        <v>47</v>
      </c>
      <c r="B54" s="31" t="s">
        <v>46</v>
      </c>
      <c r="C54" s="41">
        <v>0</v>
      </c>
      <c r="D54" s="25">
        <v>0</v>
      </c>
      <c r="E54" s="25">
        <v>53541</v>
      </c>
      <c r="F54" s="25">
        <v>24574</v>
      </c>
      <c r="G54" s="25">
        <v>0</v>
      </c>
      <c r="H54" s="25">
        <v>0</v>
      </c>
      <c r="I54" s="25">
        <v>0</v>
      </c>
      <c r="J54" s="25">
        <v>0</v>
      </c>
      <c r="K54" s="25">
        <v>2705</v>
      </c>
      <c r="L54" s="25">
        <v>11805</v>
      </c>
      <c r="M54" s="25">
        <v>164057</v>
      </c>
      <c r="N54" s="25">
        <v>252890</v>
      </c>
      <c r="O54" s="25">
        <v>220303</v>
      </c>
      <c r="P54" s="25">
        <v>289269</v>
      </c>
      <c r="Q54" s="113">
        <f t="shared" si="2"/>
        <v>0</v>
      </c>
      <c r="R54" s="113">
        <f t="shared" si="3"/>
        <v>0</v>
      </c>
    </row>
    <row r="55" spans="1:18" x14ac:dyDescent="0.25">
      <c r="B55" s="3" t="s">
        <v>787</v>
      </c>
      <c r="C55" s="3">
        <f t="shared" ref="C55:P55" si="4">SUM(C9:C54)</f>
        <v>7926429</v>
      </c>
      <c r="D55" s="3">
        <f t="shared" si="4"/>
        <v>5929464</v>
      </c>
      <c r="E55" s="3">
        <f t="shared" si="4"/>
        <v>1906637</v>
      </c>
      <c r="F55" s="3">
        <f t="shared" si="4"/>
        <v>1712638</v>
      </c>
      <c r="G55" s="3">
        <f t="shared" si="4"/>
        <v>1809700</v>
      </c>
      <c r="H55" s="3">
        <f t="shared" si="4"/>
        <v>2336881</v>
      </c>
      <c r="I55" s="3">
        <f t="shared" si="4"/>
        <v>2919922</v>
      </c>
      <c r="J55" s="3">
        <f t="shared" si="4"/>
        <v>3723968</v>
      </c>
      <c r="K55" s="3">
        <f t="shared" si="4"/>
        <v>765010</v>
      </c>
      <c r="L55" s="3">
        <f t="shared" si="4"/>
        <v>517970</v>
      </c>
      <c r="M55" s="3">
        <f t="shared" si="4"/>
        <v>698029</v>
      </c>
      <c r="N55" s="3">
        <f t="shared" si="4"/>
        <v>1059112</v>
      </c>
      <c r="O55" s="3">
        <f t="shared" si="4"/>
        <v>16025727</v>
      </c>
      <c r="P55" s="3">
        <f t="shared" si="4"/>
        <v>15280033</v>
      </c>
    </row>
    <row r="57" spans="1:18" s="131" customFormat="1" ht="15.6" customHeight="1" x14ac:dyDescent="0.25">
      <c r="A57" s="118"/>
      <c r="B57" s="130" t="s">
        <v>57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13"/>
      <c r="R57" s="113"/>
    </row>
  </sheetData>
  <customSheetViews>
    <customSheetView guid="{8AF07B17-1A48-43D5-AAB9-29D810D487F8}">
      <selection activeCell="G34" sqref="G34"/>
      <pageMargins left="0.7" right="0.7" top="0.75" bottom="0.75" header="0.3" footer="0.3"/>
      <pageSetup paperSize="9" orientation="portrait" r:id="rId1"/>
    </customSheetView>
  </customSheetViews>
  <mergeCells count="24">
    <mergeCell ref="B1:P1"/>
    <mergeCell ref="K4:L4"/>
    <mergeCell ref="K5:L5"/>
    <mergeCell ref="K6:L6"/>
    <mergeCell ref="M4:N4"/>
    <mergeCell ref="M5:N5"/>
    <mergeCell ref="M6:N6"/>
    <mergeCell ref="O6:P6"/>
    <mergeCell ref="C3:P3"/>
    <mergeCell ref="C4:D4"/>
    <mergeCell ref="C5:D5"/>
    <mergeCell ref="C6:D6"/>
    <mergeCell ref="E4:F4"/>
    <mergeCell ref="E5:F5"/>
    <mergeCell ref="O4:P4"/>
    <mergeCell ref="B3:B7"/>
    <mergeCell ref="O5:P5"/>
    <mergeCell ref="E6:F6"/>
    <mergeCell ref="G4:H4"/>
    <mergeCell ref="G5:H5"/>
    <mergeCell ref="G6:H6"/>
    <mergeCell ref="I4:J4"/>
    <mergeCell ref="I5:J5"/>
    <mergeCell ref="I6:J6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showGridLines="0" topLeftCell="A126" workbookViewId="0">
      <selection activeCell="O62" sqref="O62"/>
    </sheetView>
  </sheetViews>
  <sheetFormatPr defaultColWidth="8.69921875" defaultRowHeight="13.2" x14ac:dyDescent="0.25"/>
  <cols>
    <col min="1" max="1" width="3.8984375" style="40" customWidth="1"/>
    <col min="2" max="2" width="84.19921875" style="2" customWidth="1"/>
    <col min="3" max="16" width="21.19921875" style="6" customWidth="1"/>
    <col min="17" max="18" width="8.69921875" style="110" customWidth="1"/>
    <col min="19" max="19" width="8.69921875" style="2" customWidth="1"/>
    <col min="20" max="16384" width="8.69921875" style="2"/>
  </cols>
  <sheetData>
    <row r="1" spans="1:18" s="110" customFormat="1" ht="15.6" customHeight="1" x14ac:dyDescent="0.25">
      <c r="A1" s="109"/>
      <c r="B1" s="144" t="s">
        <v>47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8" s="114" customFormat="1" x14ac:dyDescent="0.25">
      <c r="A2" s="111"/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s="114" customFormat="1" hidden="1" x14ac:dyDescent="0.25">
      <c r="A3" s="115"/>
      <c r="B3" s="145"/>
      <c r="C3" s="141" t="s">
        <v>48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8" s="114" customFormat="1" hidden="1" x14ac:dyDescent="0.25">
      <c r="A4" s="116"/>
      <c r="B4" s="146"/>
      <c r="C4" s="141">
        <v>12</v>
      </c>
      <c r="D4" s="141"/>
      <c r="E4" s="141">
        <v>26</v>
      </c>
      <c r="F4" s="141"/>
      <c r="G4" s="141">
        <v>32</v>
      </c>
      <c r="H4" s="141"/>
      <c r="I4" s="141">
        <v>39</v>
      </c>
      <c r="J4" s="141"/>
      <c r="K4" s="141">
        <v>44</v>
      </c>
      <c r="L4" s="141"/>
      <c r="M4" s="141">
        <v>44.3</v>
      </c>
      <c r="N4" s="141"/>
      <c r="O4" s="141">
        <v>45</v>
      </c>
      <c r="P4" s="141"/>
    </row>
    <row r="5" spans="1:18" s="114" customFormat="1" hidden="1" x14ac:dyDescent="0.25">
      <c r="A5" s="116"/>
      <c r="B5" s="146"/>
      <c r="C5" s="141" t="s">
        <v>49</v>
      </c>
      <c r="D5" s="141"/>
      <c r="E5" s="141" t="s">
        <v>49</v>
      </c>
      <c r="F5" s="141"/>
      <c r="G5" s="141" t="s">
        <v>49</v>
      </c>
      <c r="H5" s="141"/>
      <c r="I5" s="141" t="s">
        <v>49</v>
      </c>
      <c r="J5" s="141"/>
      <c r="K5" s="141" t="s">
        <v>49</v>
      </c>
      <c r="L5" s="141"/>
      <c r="M5" s="141" t="s">
        <v>49</v>
      </c>
      <c r="N5" s="141"/>
      <c r="O5" s="141" t="s">
        <v>49</v>
      </c>
      <c r="P5" s="141"/>
    </row>
    <row r="6" spans="1:18" s="49" customFormat="1" x14ac:dyDescent="0.25">
      <c r="A6" s="69"/>
      <c r="B6" s="146"/>
      <c r="C6" s="142" t="s">
        <v>50</v>
      </c>
      <c r="D6" s="142"/>
      <c r="E6" s="143" t="s">
        <v>51</v>
      </c>
      <c r="F6" s="143"/>
      <c r="G6" s="143" t="s">
        <v>52</v>
      </c>
      <c r="H6" s="143"/>
      <c r="I6" s="143" t="s">
        <v>53</v>
      </c>
      <c r="J6" s="143"/>
      <c r="K6" s="143" t="s">
        <v>54</v>
      </c>
      <c r="L6" s="143"/>
      <c r="M6" s="142" t="s">
        <v>55</v>
      </c>
      <c r="N6" s="142"/>
      <c r="O6" s="143" t="s">
        <v>56</v>
      </c>
      <c r="P6" s="143"/>
      <c r="Q6" s="114"/>
      <c r="R6" s="114"/>
    </row>
    <row r="7" spans="1:18" s="49" customFormat="1" x14ac:dyDescent="0.25">
      <c r="A7" s="70"/>
      <c r="B7" s="147"/>
      <c r="C7" s="54" t="s">
        <v>784</v>
      </c>
      <c r="D7" s="54">
        <v>2018</v>
      </c>
      <c r="E7" s="54" t="s">
        <v>784</v>
      </c>
      <c r="F7" s="54">
        <v>2018</v>
      </c>
      <c r="G7" s="54" t="s">
        <v>784</v>
      </c>
      <c r="H7" s="54">
        <v>2018</v>
      </c>
      <c r="I7" s="54" t="s">
        <v>784</v>
      </c>
      <c r="J7" s="54">
        <v>2018</v>
      </c>
      <c r="K7" s="54" t="s">
        <v>784</v>
      </c>
      <c r="L7" s="54">
        <v>2018</v>
      </c>
      <c r="M7" s="54" t="s">
        <v>784</v>
      </c>
      <c r="N7" s="54">
        <v>2018</v>
      </c>
      <c r="O7" s="54" t="s">
        <v>784</v>
      </c>
      <c r="P7" s="54">
        <v>2018</v>
      </c>
      <c r="Q7" s="132" t="s">
        <v>95</v>
      </c>
      <c r="R7" s="132" t="s">
        <v>96</v>
      </c>
    </row>
    <row r="8" spans="1:18" s="49" customFormat="1" x14ac:dyDescent="0.25">
      <c r="A8" s="53">
        <v>1</v>
      </c>
      <c r="B8" s="55" t="s">
        <v>712</v>
      </c>
      <c r="C8" s="56">
        <v>21875</v>
      </c>
      <c r="D8" s="56">
        <v>30974</v>
      </c>
      <c r="E8" s="56">
        <v>1347</v>
      </c>
      <c r="F8" s="56">
        <v>1302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11193</v>
      </c>
      <c r="N8" s="56">
        <v>11488</v>
      </c>
      <c r="O8" s="56">
        <v>34415</v>
      </c>
      <c r="P8" s="56">
        <v>43764</v>
      </c>
      <c r="Q8" s="88">
        <f>SUM(C8+E8+G8+I8+K8+M8)-O8</f>
        <v>0</v>
      </c>
      <c r="R8" s="88">
        <f>SUM(D8+F8+H8+J8+L8+N8)-P8</f>
        <v>0</v>
      </c>
    </row>
    <row r="9" spans="1:18" s="49" customFormat="1" x14ac:dyDescent="0.25">
      <c r="A9" s="53">
        <v>2</v>
      </c>
      <c r="B9" s="55" t="s">
        <v>736</v>
      </c>
      <c r="C9" s="56">
        <v>871985</v>
      </c>
      <c r="D9" s="56">
        <v>0</v>
      </c>
      <c r="E9" s="56">
        <v>259087</v>
      </c>
      <c r="F9" s="56">
        <v>35087</v>
      </c>
      <c r="G9" s="56">
        <v>9792</v>
      </c>
      <c r="H9" s="56">
        <v>20131</v>
      </c>
      <c r="I9" s="56">
        <v>377405</v>
      </c>
      <c r="J9" s="56">
        <v>1431821</v>
      </c>
      <c r="K9" s="56">
        <v>1958</v>
      </c>
      <c r="L9" s="56">
        <v>8067</v>
      </c>
      <c r="M9" s="56">
        <v>22147</v>
      </c>
      <c r="N9" s="56">
        <v>29251</v>
      </c>
      <c r="O9" s="56">
        <v>1542374</v>
      </c>
      <c r="P9" s="56">
        <v>1524357</v>
      </c>
      <c r="Q9" s="88">
        <f t="shared" ref="Q9:Q72" si="0">SUM(C9+E9+G9+I9+K9+M9)-O9</f>
        <v>0</v>
      </c>
      <c r="R9" s="88">
        <f t="shared" ref="R9:R72" si="1">SUM(D9+F9+H9+J9+L9+N9)-P9</f>
        <v>0</v>
      </c>
    </row>
    <row r="10" spans="1:18" x14ac:dyDescent="0.25">
      <c r="A10" s="65">
        <v>3</v>
      </c>
      <c r="B10" s="66" t="s">
        <v>445</v>
      </c>
      <c r="C10" s="26">
        <v>165586</v>
      </c>
      <c r="D10" s="26">
        <v>294715</v>
      </c>
      <c r="E10" s="26">
        <v>414890</v>
      </c>
      <c r="F10" s="26">
        <v>357644</v>
      </c>
      <c r="G10" s="26">
        <v>713</v>
      </c>
      <c r="H10" s="26">
        <v>241463</v>
      </c>
      <c r="I10" s="26">
        <v>489308</v>
      </c>
      <c r="J10" s="26">
        <v>342437</v>
      </c>
      <c r="K10" s="26">
        <v>0</v>
      </c>
      <c r="L10" s="26">
        <v>0</v>
      </c>
      <c r="M10" s="26">
        <v>207102</v>
      </c>
      <c r="N10" s="26">
        <v>0</v>
      </c>
      <c r="O10" s="26">
        <v>1277599</v>
      </c>
      <c r="P10" s="26">
        <v>1236259</v>
      </c>
      <c r="Q10" s="88">
        <f t="shared" si="0"/>
        <v>0</v>
      </c>
      <c r="R10" s="88">
        <f t="shared" si="1"/>
        <v>0</v>
      </c>
    </row>
    <row r="11" spans="1:18" x14ac:dyDescent="0.25">
      <c r="A11" s="45">
        <v>4</v>
      </c>
      <c r="B11" s="38" t="s">
        <v>446</v>
      </c>
      <c r="C11" s="60">
        <v>0</v>
      </c>
      <c r="D11" s="61">
        <v>0</v>
      </c>
      <c r="E11" s="61">
        <v>2474</v>
      </c>
      <c r="F11" s="61">
        <v>6428</v>
      </c>
      <c r="G11" s="61">
        <v>0</v>
      </c>
      <c r="H11" s="61">
        <v>957</v>
      </c>
      <c r="I11" s="61">
        <v>0</v>
      </c>
      <c r="J11" s="61">
        <v>0</v>
      </c>
      <c r="K11" s="61">
        <v>0</v>
      </c>
      <c r="L11" s="61">
        <v>0</v>
      </c>
      <c r="M11" s="61">
        <v>2564</v>
      </c>
      <c r="N11" s="61">
        <v>2353</v>
      </c>
      <c r="O11" s="62">
        <v>5038</v>
      </c>
      <c r="P11" s="63">
        <v>9738</v>
      </c>
      <c r="Q11" s="88">
        <f t="shared" si="0"/>
        <v>0</v>
      </c>
      <c r="R11" s="88">
        <f t="shared" si="1"/>
        <v>0</v>
      </c>
    </row>
    <row r="12" spans="1:18" x14ac:dyDescent="0.25">
      <c r="A12" s="45">
        <v>5</v>
      </c>
      <c r="B12" s="38" t="s">
        <v>447</v>
      </c>
      <c r="C12" s="18">
        <v>4974</v>
      </c>
      <c r="D12" s="26">
        <v>3020</v>
      </c>
      <c r="E12" s="26">
        <v>4357</v>
      </c>
      <c r="F12" s="26">
        <v>10049</v>
      </c>
      <c r="G12" s="26">
        <v>0</v>
      </c>
      <c r="H12" s="26">
        <v>3363</v>
      </c>
      <c r="I12" s="26">
        <v>0</v>
      </c>
      <c r="J12" s="26">
        <v>1127</v>
      </c>
      <c r="K12" s="26">
        <v>0</v>
      </c>
      <c r="L12" s="26">
        <v>3509</v>
      </c>
      <c r="M12" s="26">
        <v>4325</v>
      </c>
      <c r="N12" s="26">
        <v>5438</v>
      </c>
      <c r="O12" s="10">
        <v>13656</v>
      </c>
      <c r="P12" s="11">
        <v>26506</v>
      </c>
      <c r="Q12" s="88">
        <f t="shared" si="0"/>
        <v>0</v>
      </c>
      <c r="R12" s="88">
        <f t="shared" si="1"/>
        <v>0</v>
      </c>
    </row>
    <row r="13" spans="1:18" x14ac:dyDescent="0.25">
      <c r="A13" s="45">
        <v>6</v>
      </c>
      <c r="B13" s="38" t="s">
        <v>448</v>
      </c>
      <c r="C13" s="18">
        <v>0</v>
      </c>
      <c r="D13" s="26">
        <v>0</v>
      </c>
      <c r="E13" s="26">
        <v>1570</v>
      </c>
      <c r="F13" s="26">
        <v>900</v>
      </c>
      <c r="G13" s="26">
        <v>0</v>
      </c>
      <c r="H13" s="26">
        <v>1481</v>
      </c>
      <c r="I13" s="26">
        <v>0</v>
      </c>
      <c r="J13" s="26">
        <v>0</v>
      </c>
      <c r="K13" s="26">
        <v>0</v>
      </c>
      <c r="L13" s="26">
        <v>0</v>
      </c>
      <c r="M13" s="26">
        <v>7283</v>
      </c>
      <c r="N13" s="26">
        <v>5596</v>
      </c>
      <c r="O13" s="10">
        <v>8853</v>
      </c>
      <c r="P13" s="11">
        <v>7977</v>
      </c>
      <c r="Q13" s="88">
        <f t="shared" si="0"/>
        <v>0</v>
      </c>
      <c r="R13" s="88">
        <f t="shared" si="1"/>
        <v>0</v>
      </c>
    </row>
    <row r="14" spans="1:18" x14ac:dyDescent="0.25">
      <c r="A14" s="45">
        <v>7</v>
      </c>
      <c r="B14" s="38" t="s">
        <v>449</v>
      </c>
      <c r="C14" s="18">
        <v>0</v>
      </c>
      <c r="D14" s="26">
        <v>0</v>
      </c>
      <c r="E14" s="26">
        <v>18001</v>
      </c>
      <c r="F14" s="26">
        <v>2443</v>
      </c>
      <c r="G14" s="26">
        <v>1337</v>
      </c>
      <c r="H14" s="26">
        <v>1091</v>
      </c>
      <c r="I14" s="26">
        <v>0</v>
      </c>
      <c r="J14" s="26">
        <v>0</v>
      </c>
      <c r="K14" s="26">
        <v>0</v>
      </c>
      <c r="L14" s="26">
        <v>0</v>
      </c>
      <c r="M14" s="26">
        <v>345</v>
      </c>
      <c r="N14" s="26">
        <v>63</v>
      </c>
      <c r="O14" s="10">
        <v>19683</v>
      </c>
      <c r="P14" s="11">
        <v>3597</v>
      </c>
      <c r="Q14" s="88">
        <f t="shared" si="0"/>
        <v>0</v>
      </c>
      <c r="R14" s="88">
        <f t="shared" si="1"/>
        <v>0</v>
      </c>
    </row>
    <row r="15" spans="1:18" x14ac:dyDescent="0.25">
      <c r="A15" s="45">
        <v>8</v>
      </c>
      <c r="B15" s="38" t="s">
        <v>450</v>
      </c>
      <c r="C15" s="18">
        <v>0</v>
      </c>
      <c r="D15" s="26">
        <v>0</v>
      </c>
      <c r="E15" s="26">
        <v>1728</v>
      </c>
      <c r="F15" s="26">
        <v>1397</v>
      </c>
      <c r="G15" s="26">
        <v>0</v>
      </c>
      <c r="H15" s="26">
        <v>1223</v>
      </c>
      <c r="I15" s="26">
        <v>0</v>
      </c>
      <c r="J15" s="26">
        <v>0</v>
      </c>
      <c r="K15" s="26">
        <v>0</v>
      </c>
      <c r="L15" s="26">
        <v>414</v>
      </c>
      <c r="M15" s="26">
        <v>1444</v>
      </c>
      <c r="N15" s="26">
        <v>0</v>
      </c>
      <c r="O15" s="10">
        <v>3172</v>
      </c>
      <c r="P15" s="11">
        <v>3034</v>
      </c>
      <c r="Q15" s="88">
        <f t="shared" si="0"/>
        <v>0</v>
      </c>
      <c r="R15" s="88">
        <f t="shared" si="1"/>
        <v>0</v>
      </c>
    </row>
    <row r="16" spans="1:18" x14ac:dyDescent="0.25">
      <c r="A16" s="45">
        <v>9</v>
      </c>
      <c r="B16" s="38" t="s">
        <v>451</v>
      </c>
      <c r="C16" s="18">
        <v>1005560</v>
      </c>
      <c r="D16" s="26">
        <v>1274948</v>
      </c>
      <c r="E16" s="26">
        <v>15401</v>
      </c>
      <c r="F16" s="26">
        <v>10625</v>
      </c>
      <c r="G16" s="26">
        <v>0</v>
      </c>
      <c r="H16" s="26">
        <v>2019</v>
      </c>
      <c r="I16" s="26">
        <v>132868</v>
      </c>
      <c r="J16" s="26">
        <v>137691</v>
      </c>
      <c r="K16" s="26">
        <v>0</v>
      </c>
      <c r="L16" s="26">
        <v>0</v>
      </c>
      <c r="M16" s="26">
        <v>17187</v>
      </c>
      <c r="N16" s="26">
        <v>24594</v>
      </c>
      <c r="O16" s="10">
        <v>1171016</v>
      </c>
      <c r="P16" s="11">
        <v>1449877</v>
      </c>
      <c r="Q16" s="88">
        <f t="shared" si="0"/>
        <v>0</v>
      </c>
      <c r="R16" s="88">
        <f t="shared" si="1"/>
        <v>0</v>
      </c>
    </row>
    <row r="17" spans="1:18" x14ac:dyDescent="0.25">
      <c r="A17" s="45">
        <v>10</v>
      </c>
      <c r="B17" s="38" t="s">
        <v>452</v>
      </c>
      <c r="C17" s="18">
        <v>105421</v>
      </c>
      <c r="D17" s="26">
        <v>11070</v>
      </c>
      <c r="E17" s="26">
        <v>27380</v>
      </c>
      <c r="F17" s="26">
        <v>22707</v>
      </c>
      <c r="G17" s="26">
        <v>0</v>
      </c>
      <c r="H17" s="26">
        <v>0</v>
      </c>
      <c r="I17" s="26">
        <v>17360</v>
      </c>
      <c r="J17" s="26">
        <v>126144</v>
      </c>
      <c r="K17" s="26">
        <v>30786</v>
      </c>
      <c r="L17" s="26">
        <v>0</v>
      </c>
      <c r="M17" s="26">
        <v>46631</v>
      </c>
      <c r="N17" s="26">
        <v>51278</v>
      </c>
      <c r="O17" s="10">
        <v>227578</v>
      </c>
      <c r="P17" s="11">
        <v>211199</v>
      </c>
      <c r="Q17" s="88">
        <f t="shared" si="0"/>
        <v>0</v>
      </c>
      <c r="R17" s="88">
        <f t="shared" si="1"/>
        <v>0</v>
      </c>
    </row>
    <row r="18" spans="1:18" x14ac:dyDescent="0.25">
      <c r="A18" s="45">
        <v>11</v>
      </c>
      <c r="B18" s="38" t="s">
        <v>453</v>
      </c>
      <c r="C18" s="18">
        <v>0</v>
      </c>
      <c r="D18" s="26">
        <v>0</v>
      </c>
      <c r="E18" s="26">
        <v>1141</v>
      </c>
      <c r="F18" s="26">
        <v>975</v>
      </c>
      <c r="G18" s="26">
        <v>0</v>
      </c>
      <c r="H18" s="26">
        <v>0</v>
      </c>
      <c r="I18" s="26">
        <v>0</v>
      </c>
      <c r="J18" s="26">
        <v>0</v>
      </c>
      <c r="K18" s="26">
        <v>6</v>
      </c>
      <c r="L18" s="26">
        <v>0</v>
      </c>
      <c r="M18" s="26">
        <v>1418</v>
      </c>
      <c r="N18" s="26">
        <v>1482</v>
      </c>
      <c r="O18" s="10">
        <v>2565</v>
      </c>
      <c r="P18" s="11">
        <v>2457</v>
      </c>
      <c r="Q18" s="88">
        <f t="shared" si="0"/>
        <v>0</v>
      </c>
      <c r="R18" s="88">
        <f t="shared" si="1"/>
        <v>0</v>
      </c>
    </row>
    <row r="19" spans="1:18" x14ac:dyDescent="0.25">
      <c r="A19" s="45">
        <v>12</v>
      </c>
      <c r="B19" s="38" t="s">
        <v>454</v>
      </c>
      <c r="C19" s="18">
        <v>67781</v>
      </c>
      <c r="D19" s="26">
        <v>23326</v>
      </c>
      <c r="E19" s="26">
        <v>5847</v>
      </c>
      <c r="F19" s="26">
        <v>12719</v>
      </c>
      <c r="G19" s="26">
        <v>0</v>
      </c>
      <c r="H19" s="26">
        <v>36539</v>
      </c>
      <c r="I19" s="26">
        <v>11508</v>
      </c>
      <c r="J19" s="26">
        <v>2348</v>
      </c>
      <c r="K19" s="26">
        <v>9513</v>
      </c>
      <c r="L19" s="26">
        <v>11914</v>
      </c>
      <c r="M19" s="26">
        <v>40046</v>
      </c>
      <c r="N19" s="26">
        <v>0</v>
      </c>
      <c r="O19" s="10">
        <v>134695</v>
      </c>
      <c r="P19" s="11">
        <v>86846</v>
      </c>
      <c r="Q19" s="88">
        <f t="shared" si="0"/>
        <v>0</v>
      </c>
      <c r="R19" s="88">
        <f t="shared" si="1"/>
        <v>0</v>
      </c>
    </row>
    <row r="20" spans="1:18" x14ac:dyDescent="0.25">
      <c r="A20" s="45">
        <v>13</v>
      </c>
      <c r="B20" s="38" t="s">
        <v>455</v>
      </c>
      <c r="C20" s="18">
        <v>28438</v>
      </c>
      <c r="D20" s="26">
        <v>39465</v>
      </c>
      <c r="E20" s="26">
        <v>1280</v>
      </c>
      <c r="F20" s="26">
        <v>1508</v>
      </c>
      <c r="G20" s="26">
        <v>0</v>
      </c>
      <c r="H20" s="26">
        <v>0</v>
      </c>
      <c r="I20" s="26">
        <v>7209</v>
      </c>
      <c r="J20" s="26">
        <v>6670</v>
      </c>
      <c r="K20" s="26">
        <v>91</v>
      </c>
      <c r="L20" s="26">
        <v>147</v>
      </c>
      <c r="M20" s="26">
        <v>8934</v>
      </c>
      <c r="N20" s="26">
        <v>8988</v>
      </c>
      <c r="O20" s="10">
        <v>45952</v>
      </c>
      <c r="P20" s="11">
        <v>56778</v>
      </c>
      <c r="Q20" s="88">
        <f t="shared" si="0"/>
        <v>0</v>
      </c>
      <c r="R20" s="88">
        <f t="shared" si="1"/>
        <v>0</v>
      </c>
    </row>
    <row r="21" spans="1:18" x14ac:dyDescent="0.25">
      <c r="A21" s="45">
        <v>14</v>
      </c>
      <c r="B21" s="38" t="s">
        <v>456</v>
      </c>
      <c r="C21" s="18">
        <v>0</v>
      </c>
      <c r="D21" s="26">
        <v>0</v>
      </c>
      <c r="E21" s="26">
        <v>3762</v>
      </c>
      <c r="F21" s="26">
        <v>16201</v>
      </c>
      <c r="G21" s="26">
        <v>0</v>
      </c>
      <c r="H21" s="26">
        <v>4996</v>
      </c>
      <c r="I21" s="26">
        <v>12029</v>
      </c>
      <c r="J21" s="26">
        <v>3613</v>
      </c>
      <c r="K21" s="26">
        <v>43</v>
      </c>
      <c r="L21" s="26">
        <v>0</v>
      </c>
      <c r="M21" s="26">
        <v>56384</v>
      </c>
      <c r="N21" s="26">
        <v>36096</v>
      </c>
      <c r="O21" s="10">
        <v>72218</v>
      </c>
      <c r="P21" s="11">
        <v>60906</v>
      </c>
      <c r="Q21" s="88">
        <f t="shared" si="0"/>
        <v>0</v>
      </c>
      <c r="R21" s="88">
        <f t="shared" si="1"/>
        <v>0</v>
      </c>
    </row>
    <row r="22" spans="1:18" x14ac:dyDescent="0.25">
      <c r="A22" s="45">
        <v>15</v>
      </c>
      <c r="B22" s="38" t="s">
        <v>713</v>
      </c>
      <c r="C22" s="18">
        <v>5258</v>
      </c>
      <c r="D22" s="26">
        <v>98505</v>
      </c>
      <c r="E22" s="26">
        <v>6671</v>
      </c>
      <c r="F22" s="26">
        <v>12144</v>
      </c>
      <c r="G22" s="26">
        <v>0</v>
      </c>
      <c r="H22" s="26">
        <v>2838</v>
      </c>
      <c r="I22" s="26">
        <v>102714</v>
      </c>
      <c r="J22" s="26">
        <v>0</v>
      </c>
      <c r="K22" s="26">
        <v>7038</v>
      </c>
      <c r="L22" s="26">
        <v>17381</v>
      </c>
      <c r="M22" s="26">
        <v>0</v>
      </c>
      <c r="N22" s="26">
        <v>962</v>
      </c>
      <c r="O22" s="10">
        <v>121681</v>
      </c>
      <c r="P22" s="11">
        <v>131830</v>
      </c>
      <c r="Q22" s="88">
        <f t="shared" si="0"/>
        <v>0</v>
      </c>
      <c r="R22" s="88">
        <f t="shared" si="1"/>
        <v>0</v>
      </c>
    </row>
    <row r="23" spans="1:18" x14ac:dyDescent="0.25">
      <c r="A23" s="45">
        <v>16</v>
      </c>
      <c r="B23" s="38" t="s">
        <v>457</v>
      </c>
      <c r="C23" s="18">
        <v>0</v>
      </c>
      <c r="D23" s="26">
        <v>0</v>
      </c>
      <c r="E23" s="26">
        <v>13776</v>
      </c>
      <c r="F23" s="26">
        <v>1518</v>
      </c>
      <c r="G23" s="26">
        <v>0</v>
      </c>
      <c r="H23" s="26">
        <v>5948</v>
      </c>
      <c r="I23" s="26">
        <v>0</v>
      </c>
      <c r="J23" s="26">
        <v>0</v>
      </c>
      <c r="K23" s="26">
        <v>8</v>
      </c>
      <c r="L23" s="26">
        <v>0</v>
      </c>
      <c r="M23" s="26">
        <v>2263</v>
      </c>
      <c r="N23" s="26">
        <v>1808</v>
      </c>
      <c r="O23" s="10">
        <v>16047</v>
      </c>
      <c r="P23" s="11">
        <v>9274</v>
      </c>
      <c r="Q23" s="88">
        <f t="shared" si="0"/>
        <v>0</v>
      </c>
      <c r="R23" s="88">
        <f t="shared" si="1"/>
        <v>0</v>
      </c>
    </row>
    <row r="24" spans="1:18" x14ac:dyDescent="0.25">
      <c r="A24" s="45">
        <v>17</v>
      </c>
      <c r="B24" s="38" t="s">
        <v>458</v>
      </c>
      <c r="C24" s="18">
        <v>96</v>
      </c>
      <c r="D24" s="26">
        <v>3649</v>
      </c>
      <c r="E24" s="26">
        <v>1186</v>
      </c>
      <c r="F24" s="26">
        <v>3793</v>
      </c>
      <c r="G24" s="26">
        <v>0</v>
      </c>
      <c r="H24" s="26">
        <v>0</v>
      </c>
      <c r="I24" s="26">
        <v>13028</v>
      </c>
      <c r="J24" s="26">
        <v>243</v>
      </c>
      <c r="K24" s="26">
        <v>0</v>
      </c>
      <c r="L24" s="26">
        <v>0</v>
      </c>
      <c r="M24" s="26">
        <v>1142</v>
      </c>
      <c r="N24" s="26">
        <v>1760</v>
      </c>
      <c r="O24" s="10">
        <v>15452</v>
      </c>
      <c r="P24" s="11">
        <v>9445</v>
      </c>
      <c r="Q24" s="88">
        <f t="shared" si="0"/>
        <v>0</v>
      </c>
      <c r="R24" s="88">
        <f t="shared" si="1"/>
        <v>0</v>
      </c>
    </row>
    <row r="25" spans="1:18" x14ac:dyDescent="0.25">
      <c r="A25" s="45">
        <v>18</v>
      </c>
      <c r="B25" s="38" t="s">
        <v>459</v>
      </c>
      <c r="C25" s="18">
        <v>152846</v>
      </c>
      <c r="D25" s="26">
        <v>639285</v>
      </c>
      <c r="E25" s="26">
        <v>4031</v>
      </c>
      <c r="F25" s="26">
        <v>10695</v>
      </c>
      <c r="G25" s="26">
        <v>0</v>
      </c>
      <c r="H25" s="26">
        <v>0</v>
      </c>
      <c r="I25" s="26">
        <v>153086</v>
      </c>
      <c r="J25" s="26">
        <v>0</v>
      </c>
      <c r="K25" s="26">
        <v>2573</v>
      </c>
      <c r="L25" s="26">
        <v>0</v>
      </c>
      <c r="M25" s="26">
        <v>3860</v>
      </c>
      <c r="N25" s="26">
        <v>3998</v>
      </c>
      <c r="O25" s="10">
        <v>316396</v>
      </c>
      <c r="P25" s="11">
        <v>653978</v>
      </c>
      <c r="Q25" s="88">
        <f t="shared" si="0"/>
        <v>0</v>
      </c>
      <c r="R25" s="88">
        <f t="shared" si="1"/>
        <v>0</v>
      </c>
    </row>
    <row r="26" spans="1:18" x14ac:dyDescent="0.25">
      <c r="A26" s="45">
        <v>19</v>
      </c>
      <c r="B26" s="38" t="s">
        <v>460</v>
      </c>
      <c r="C26" s="18">
        <v>460477</v>
      </c>
      <c r="D26" s="26">
        <v>429374</v>
      </c>
      <c r="E26" s="26">
        <v>136068</v>
      </c>
      <c r="F26" s="26">
        <v>199962</v>
      </c>
      <c r="G26" s="26">
        <v>61999</v>
      </c>
      <c r="H26" s="26">
        <v>12923</v>
      </c>
      <c r="I26" s="26">
        <v>0</v>
      </c>
      <c r="J26" s="26">
        <v>0</v>
      </c>
      <c r="K26" s="26">
        <v>22</v>
      </c>
      <c r="L26" s="26">
        <v>11962</v>
      </c>
      <c r="M26" s="26">
        <v>55832</v>
      </c>
      <c r="N26" s="26">
        <v>0</v>
      </c>
      <c r="O26" s="10">
        <v>714398</v>
      </c>
      <c r="P26" s="11">
        <v>654221</v>
      </c>
      <c r="Q26" s="88">
        <f t="shared" si="0"/>
        <v>0</v>
      </c>
      <c r="R26" s="88">
        <f t="shared" si="1"/>
        <v>0</v>
      </c>
    </row>
    <row r="27" spans="1:18" x14ac:dyDescent="0.25">
      <c r="A27" s="45">
        <v>20</v>
      </c>
      <c r="B27" s="38" t="s">
        <v>461</v>
      </c>
      <c r="C27" s="18">
        <v>0</v>
      </c>
      <c r="D27" s="26">
        <v>0</v>
      </c>
      <c r="E27" s="26">
        <v>1196</v>
      </c>
      <c r="F27" s="26">
        <v>2473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1797</v>
      </c>
      <c r="N27" s="26">
        <v>1866</v>
      </c>
      <c r="O27" s="10">
        <v>2993</v>
      </c>
      <c r="P27" s="11">
        <v>4339</v>
      </c>
      <c r="Q27" s="88">
        <f t="shared" si="0"/>
        <v>0</v>
      </c>
      <c r="R27" s="88">
        <f t="shared" si="1"/>
        <v>0</v>
      </c>
    </row>
    <row r="28" spans="1:18" x14ac:dyDescent="0.25">
      <c r="A28" s="45">
        <v>21</v>
      </c>
      <c r="B28" s="38" t="s">
        <v>462</v>
      </c>
      <c r="C28" s="18">
        <v>0</v>
      </c>
      <c r="D28" s="26">
        <v>0</v>
      </c>
      <c r="E28" s="26">
        <v>334</v>
      </c>
      <c r="F28" s="26">
        <v>1005</v>
      </c>
      <c r="G28" s="26">
        <v>2733</v>
      </c>
      <c r="H28" s="26">
        <v>1610</v>
      </c>
      <c r="I28" s="26">
        <v>0</v>
      </c>
      <c r="J28" s="26">
        <v>0</v>
      </c>
      <c r="K28" s="26">
        <v>162</v>
      </c>
      <c r="L28" s="26">
        <v>390</v>
      </c>
      <c r="M28" s="26">
        <v>0</v>
      </c>
      <c r="N28" s="26">
        <v>0</v>
      </c>
      <c r="O28" s="10">
        <v>3229</v>
      </c>
      <c r="P28" s="11">
        <v>3005</v>
      </c>
      <c r="Q28" s="88">
        <f t="shared" si="0"/>
        <v>0</v>
      </c>
      <c r="R28" s="88">
        <f t="shared" si="1"/>
        <v>0</v>
      </c>
    </row>
    <row r="29" spans="1:18" x14ac:dyDescent="0.25">
      <c r="A29" s="45">
        <v>22</v>
      </c>
      <c r="B29" s="38" t="s">
        <v>463</v>
      </c>
      <c r="C29" s="18">
        <v>589375</v>
      </c>
      <c r="D29" s="26">
        <v>514278</v>
      </c>
      <c r="E29" s="26">
        <v>13535</v>
      </c>
      <c r="F29" s="26">
        <v>4226</v>
      </c>
      <c r="G29" s="26">
        <v>0</v>
      </c>
      <c r="H29" s="26">
        <v>24495</v>
      </c>
      <c r="I29" s="26">
        <v>138</v>
      </c>
      <c r="J29" s="26">
        <v>1588</v>
      </c>
      <c r="K29" s="26">
        <v>1292</v>
      </c>
      <c r="L29" s="26">
        <v>5709</v>
      </c>
      <c r="M29" s="26">
        <v>3557</v>
      </c>
      <c r="N29" s="26">
        <v>3189</v>
      </c>
      <c r="O29" s="10">
        <v>607897</v>
      </c>
      <c r="P29" s="11">
        <v>553485</v>
      </c>
      <c r="Q29" s="88">
        <f t="shared" si="0"/>
        <v>0</v>
      </c>
      <c r="R29" s="88">
        <f t="shared" si="1"/>
        <v>0</v>
      </c>
    </row>
    <row r="30" spans="1:18" x14ac:dyDescent="0.25">
      <c r="A30" s="45">
        <v>23</v>
      </c>
      <c r="B30" s="38" t="s">
        <v>464</v>
      </c>
      <c r="C30" s="18">
        <v>0</v>
      </c>
      <c r="D30" s="26">
        <v>0</v>
      </c>
      <c r="E30" s="26">
        <v>2481</v>
      </c>
      <c r="F30" s="26">
        <v>1039</v>
      </c>
      <c r="G30" s="26">
        <v>0</v>
      </c>
      <c r="H30" s="26">
        <v>0</v>
      </c>
      <c r="I30" s="26">
        <v>0</v>
      </c>
      <c r="J30" s="26">
        <v>0</v>
      </c>
      <c r="K30" s="26">
        <v>362</v>
      </c>
      <c r="L30" s="26">
        <v>255</v>
      </c>
      <c r="M30" s="26">
        <v>1310</v>
      </c>
      <c r="N30" s="26">
        <v>1751</v>
      </c>
      <c r="O30" s="10">
        <v>4153</v>
      </c>
      <c r="P30" s="11">
        <v>3045</v>
      </c>
      <c r="Q30" s="88">
        <f t="shared" si="0"/>
        <v>0</v>
      </c>
      <c r="R30" s="88">
        <f t="shared" si="1"/>
        <v>0</v>
      </c>
    </row>
    <row r="31" spans="1:18" x14ac:dyDescent="0.25">
      <c r="A31" s="45">
        <v>24</v>
      </c>
      <c r="B31" s="38" t="s">
        <v>465</v>
      </c>
      <c r="C31" s="18">
        <v>143142</v>
      </c>
      <c r="D31" s="26">
        <v>182374</v>
      </c>
      <c r="E31" s="26">
        <v>4172</v>
      </c>
      <c r="F31" s="26">
        <v>3958</v>
      </c>
      <c r="G31" s="26">
        <v>0</v>
      </c>
      <c r="H31" s="26">
        <v>0</v>
      </c>
      <c r="I31" s="26">
        <v>43963</v>
      </c>
      <c r="J31" s="26">
        <v>0</v>
      </c>
      <c r="K31" s="26">
        <v>292</v>
      </c>
      <c r="L31" s="26">
        <v>0</v>
      </c>
      <c r="M31" s="26">
        <v>2561</v>
      </c>
      <c r="N31" s="26">
        <v>2443</v>
      </c>
      <c r="O31" s="10">
        <v>194130</v>
      </c>
      <c r="P31" s="11">
        <v>188775</v>
      </c>
      <c r="Q31" s="88">
        <f t="shared" si="0"/>
        <v>0</v>
      </c>
      <c r="R31" s="88">
        <f t="shared" si="1"/>
        <v>0</v>
      </c>
    </row>
    <row r="32" spans="1:18" x14ac:dyDescent="0.25">
      <c r="A32" s="45">
        <v>25</v>
      </c>
      <c r="B32" s="38" t="s">
        <v>466</v>
      </c>
      <c r="C32" s="18">
        <v>14565</v>
      </c>
      <c r="D32" s="26">
        <v>7229</v>
      </c>
      <c r="E32" s="26">
        <v>5395</v>
      </c>
      <c r="F32" s="26">
        <v>3274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9071</v>
      </c>
      <c r="N32" s="26">
        <v>9376</v>
      </c>
      <c r="O32" s="10">
        <v>29031</v>
      </c>
      <c r="P32" s="11">
        <v>19879</v>
      </c>
      <c r="Q32" s="88">
        <f t="shared" si="0"/>
        <v>0</v>
      </c>
      <c r="R32" s="88">
        <f t="shared" si="1"/>
        <v>0</v>
      </c>
    </row>
    <row r="33" spans="1:18" x14ac:dyDescent="0.25">
      <c r="A33" s="45">
        <v>26</v>
      </c>
      <c r="B33" s="38" t="s">
        <v>467</v>
      </c>
      <c r="C33" s="18">
        <v>82689</v>
      </c>
      <c r="D33" s="26">
        <v>84758</v>
      </c>
      <c r="E33" s="26">
        <v>1787</v>
      </c>
      <c r="F33" s="26">
        <v>6876</v>
      </c>
      <c r="G33" s="26">
        <v>0</v>
      </c>
      <c r="H33" s="26">
        <v>0</v>
      </c>
      <c r="I33" s="26">
        <v>118747</v>
      </c>
      <c r="J33" s="26">
        <v>4343</v>
      </c>
      <c r="K33" s="26">
        <v>144</v>
      </c>
      <c r="L33" s="26">
        <v>0</v>
      </c>
      <c r="M33" s="26">
        <v>2179</v>
      </c>
      <c r="N33" s="26">
        <v>5130</v>
      </c>
      <c r="O33" s="10">
        <v>205546</v>
      </c>
      <c r="P33" s="11">
        <v>101107</v>
      </c>
      <c r="Q33" s="88">
        <f t="shared" si="0"/>
        <v>0</v>
      </c>
      <c r="R33" s="88">
        <f t="shared" si="1"/>
        <v>0</v>
      </c>
    </row>
    <row r="34" spans="1:18" x14ac:dyDescent="0.25">
      <c r="A34" s="45">
        <v>27</v>
      </c>
      <c r="B34" s="38" t="s">
        <v>468</v>
      </c>
      <c r="C34" s="18">
        <v>60</v>
      </c>
      <c r="D34" s="26">
        <v>73</v>
      </c>
      <c r="E34" s="26">
        <v>2310</v>
      </c>
      <c r="F34" s="26">
        <v>3774</v>
      </c>
      <c r="G34" s="26">
        <v>0</v>
      </c>
      <c r="H34" s="26">
        <v>0</v>
      </c>
      <c r="I34" s="26">
        <v>0</v>
      </c>
      <c r="J34" s="26">
        <v>0</v>
      </c>
      <c r="K34" s="26">
        <v>22264</v>
      </c>
      <c r="L34" s="26">
        <v>4161</v>
      </c>
      <c r="M34" s="26">
        <v>2608</v>
      </c>
      <c r="N34" s="26">
        <v>2770</v>
      </c>
      <c r="O34" s="10">
        <v>27242</v>
      </c>
      <c r="P34" s="11">
        <v>10778</v>
      </c>
      <c r="Q34" s="88">
        <f t="shared" si="0"/>
        <v>0</v>
      </c>
      <c r="R34" s="88">
        <f t="shared" si="1"/>
        <v>0</v>
      </c>
    </row>
    <row r="35" spans="1:18" x14ac:dyDescent="0.25">
      <c r="A35" s="45">
        <v>28</v>
      </c>
      <c r="B35" s="38" t="s">
        <v>469</v>
      </c>
      <c r="C35" s="18">
        <v>31600</v>
      </c>
      <c r="D35" s="26">
        <v>0</v>
      </c>
      <c r="E35" s="26">
        <v>4169</v>
      </c>
      <c r="F35" s="26">
        <v>16793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10">
        <v>35769</v>
      </c>
      <c r="P35" s="11">
        <v>16793</v>
      </c>
      <c r="Q35" s="88">
        <f t="shared" si="0"/>
        <v>0</v>
      </c>
      <c r="R35" s="88">
        <f t="shared" si="1"/>
        <v>0</v>
      </c>
    </row>
    <row r="36" spans="1:18" x14ac:dyDescent="0.25">
      <c r="A36" s="45">
        <v>29</v>
      </c>
      <c r="B36" s="38" t="s">
        <v>470</v>
      </c>
      <c r="C36" s="18">
        <v>0</v>
      </c>
      <c r="D36" s="26">
        <v>118579</v>
      </c>
      <c r="E36" s="26">
        <v>15721</v>
      </c>
      <c r="F36" s="26">
        <v>19451</v>
      </c>
      <c r="G36" s="26">
        <v>0</v>
      </c>
      <c r="H36" s="26">
        <v>0</v>
      </c>
      <c r="I36" s="26">
        <v>0</v>
      </c>
      <c r="J36" s="26">
        <v>0</v>
      </c>
      <c r="K36" s="26">
        <v>35</v>
      </c>
      <c r="L36" s="26">
        <v>6472</v>
      </c>
      <c r="M36" s="26">
        <v>0</v>
      </c>
      <c r="N36" s="26">
        <v>0</v>
      </c>
      <c r="O36" s="10">
        <v>15756</v>
      </c>
      <c r="P36" s="11">
        <v>144502</v>
      </c>
      <c r="Q36" s="88">
        <f t="shared" si="0"/>
        <v>0</v>
      </c>
      <c r="R36" s="88">
        <f t="shared" si="1"/>
        <v>0</v>
      </c>
    </row>
    <row r="37" spans="1:18" x14ac:dyDescent="0.25">
      <c r="A37" s="45">
        <v>30</v>
      </c>
      <c r="B37" s="38" t="s">
        <v>471</v>
      </c>
      <c r="C37" s="18">
        <v>0</v>
      </c>
      <c r="D37" s="26">
        <v>0</v>
      </c>
      <c r="E37" s="26">
        <v>16816</v>
      </c>
      <c r="F37" s="26">
        <v>6794</v>
      </c>
      <c r="G37" s="26">
        <v>5780</v>
      </c>
      <c r="H37" s="26">
        <v>6961</v>
      </c>
      <c r="I37" s="26">
        <v>29171</v>
      </c>
      <c r="J37" s="26">
        <v>3747</v>
      </c>
      <c r="K37" s="26">
        <v>0</v>
      </c>
      <c r="L37" s="26">
        <v>0</v>
      </c>
      <c r="M37" s="26">
        <v>0</v>
      </c>
      <c r="N37" s="26">
        <v>0</v>
      </c>
      <c r="O37" s="10">
        <v>51767</v>
      </c>
      <c r="P37" s="11">
        <v>17502</v>
      </c>
      <c r="Q37" s="88">
        <f t="shared" si="0"/>
        <v>0</v>
      </c>
      <c r="R37" s="88">
        <f t="shared" si="1"/>
        <v>0</v>
      </c>
    </row>
    <row r="38" spans="1:18" x14ac:dyDescent="0.25">
      <c r="A38" s="45">
        <v>31</v>
      </c>
      <c r="B38" s="38" t="s">
        <v>472</v>
      </c>
      <c r="C38" s="18">
        <v>0</v>
      </c>
      <c r="D38" s="26">
        <v>0</v>
      </c>
      <c r="E38" s="26">
        <v>3851</v>
      </c>
      <c r="F38" s="26">
        <v>18900</v>
      </c>
      <c r="G38" s="26">
        <v>12703</v>
      </c>
      <c r="H38" s="26">
        <v>46087</v>
      </c>
      <c r="I38" s="26">
        <v>0</v>
      </c>
      <c r="J38" s="26">
        <v>50</v>
      </c>
      <c r="K38" s="26">
        <v>75</v>
      </c>
      <c r="L38" s="26">
        <v>17</v>
      </c>
      <c r="M38" s="26">
        <v>14999</v>
      </c>
      <c r="N38" s="26">
        <v>34752</v>
      </c>
      <c r="O38" s="10">
        <v>31628</v>
      </c>
      <c r="P38" s="11">
        <v>99806</v>
      </c>
      <c r="Q38" s="88">
        <f t="shared" si="0"/>
        <v>0</v>
      </c>
      <c r="R38" s="88">
        <f t="shared" si="1"/>
        <v>0</v>
      </c>
    </row>
    <row r="39" spans="1:18" x14ac:dyDescent="0.25">
      <c r="A39" s="45">
        <v>32</v>
      </c>
      <c r="B39" s="38" t="s">
        <v>473</v>
      </c>
      <c r="C39" s="18">
        <v>0</v>
      </c>
      <c r="D39" s="26">
        <v>4793</v>
      </c>
      <c r="E39" s="26">
        <v>12141</v>
      </c>
      <c r="F39" s="26">
        <v>10969</v>
      </c>
      <c r="G39" s="26">
        <v>0</v>
      </c>
      <c r="H39" s="26">
        <v>0</v>
      </c>
      <c r="I39" s="26">
        <v>0</v>
      </c>
      <c r="J39" s="26">
        <v>0</v>
      </c>
      <c r="K39" s="26">
        <v>568</v>
      </c>
      <c r="L39" s="26">
        <v>0</v>
      </c>
      <c r="M39" s="26">
        <v>4846</v>
      </c>
      <c r="N39" s="26">
        <v>1443</v>
      </c>
      <c r="O39" s="10">
        <v>17555</v>
      </c>
      <c r="P39" s="11">
        <v>17205</v>
      </c>
      <c r="Q39" s="88">
        <f t="shared" si="0"/>
        <v>0</v>
      </c>
      <c r="R39" s="88">
        <f t="shared" si="1"/>
        <v>0</v>
      </c>
    </row>
    <row r="40" spans="1:18" x14ac:dyDescent="0.25">
      <c r="A40" s="45">
        <v>33</v>
      </c>
      <c r="B40" s="38" t="s">
        <v>474</v>
      </c>
      <c r="C40" s="18">
        <v>2407328</v>
      </c>
      <c r="D40" s="26">
        <v>587233</v>
      </c>
      <c r="E40" s="26">
        <v>17740</v>
      </c>
      <c r="F40" s="26">
        <v>15799</v>
      </c>
      <c r="G40" s="26">
        <v>7</v>
      </c>
      <c r="H40" s="26">
        <v>0</v>
      </c>
      <c r="I40" s="26">
        <v>23211</v>
      </c>
      <c r="J40" s="26">
        <v>1101305</v>
      </c>
      <c r="K40" s="26">
        <v>3705</v>
      </c>
      <c r="L40" s="26">
        <v>0</v>
      </c>
      <c r="M40" s="26">
        <v>97401</v>
      </c>
      <c r="N40" s="26">
        <v>82745</v>
      </c>
      <c r="O40" s="10">
        <v>2549392</v>
      </c>
      <c r="P40" s="11">
        <v>1787082</v>
      </c>
      <c r="Q40" s="88">
        <f t="shared" si="0"/>
        <v>0</v>
      </c>
      <c r="R40" s="88">
        <f t="shared" si="1"/>
        <v>0</v>
      </c>
    </row>
    <row r="41" spans="1:18" x14ac:dyDescent="0.25">
      <c r="A41" s="45">
        <v>34</v>
      </c>
      <c r="B41" s="38" t="s">
        <v>475</v>
      </c>
      <c r="C41" s="18">
        <v>72289</v>
      </c>
      <c r="D41" s="26">
        <v>32757</v>
      </c>
      <c r="E41" s="26">
        <v>113856</v>
      </c>
      <c r="F41" s="26">
        <v>6549</v>
      </c>
      <c r="G41" s="26">
        <v>5115</v>
      </c>
      <c r="H41" s="26">
        <v>0</v>
      </c>
      <c r="I41" s="26">
        <v>0</v>
      </c>
      <c r="J41" s="26">
        <v>0</v>
      </c>
      <c r="K41" s="26">
        <v>27571</v>
      </c>
      <c r="L41" s="26">
        <v>10567</v>
      </c>
      <c r="M41" s="26">
        <v>658</v>
      </c>
      <c r="N41" s="26">
        <v>8786</v>
      </c>
      <c r="O41" s="10">
        <v>219489</v>
      </c>
      <c r="P41" s="11">
        <v>58659</v>
      </c>
      <c r="Q41" s="88">
        <f t="shared" si="0"/>
        <v>0</v>
      </c>
      <c r="R41" s="88">
        <f t="shared" si="1"/>
        <v>0</v>
      </c>
    </row>
    <row r="42" spans="1:18" x14ac:dyDescent="0.25">
      <c r="A42" s="45">
        <v>35</v>
      </c>
      <c r="B42" s="38" t="s">
        <v>476</v>
      </c>
      <c r="C42" s="18">
        <v>895216</v>
      </c>
      <c r="D42" s="26">
        <v>426391</v>
      </c>
      <c r="E42" s="26">
        <v>518019</v>
      </c>
      <c r="F42" s="26">
        <v>693266</v>
      </c>
      <c r="G42" s="26">
        <v>62476</v>
      </c>
      <c r="H42" s="26">
        <v>85940</v>
      </c>
      <c r="I42" s="26">
        <v>40152</v>
      </c>
      <c r="J42" s="26">
        <v>189042</v>
      </c>
      <c r="K42" s="26">
        <v>0</v>
      </c>
      <c r="L42" s="26">
        <v>0</v>
      </c>
      <c r="M42" s="26">
        <v>66295</v>
      </c>
      <c r="N42" s="26">
        <v>81472</v>
      </c>
      <c r="O42" s="10">
        <v>1582158</v>
      </c>
      <c r="P42" s="11">
        <v>1476111</v>
      </c>
      <c r="Q42" s="88">
        <f t="shared" si="0"/>
        <v>0</v>
      </c>
      <c r="R42" s="88">
        <f t="shared" si="1"/>
        <v>0</v>
      </c>
    </row>
    <row r="43" spans="1:18" x14ac:dyDescent="0.25">
      <c r="A43" s="45">
        <v>36</v>
      </c>
      <c r="B43" s="38" t="s">
        <v>477</v>
      </c>
      <c r="C43" s="18">
        <v>110690</v>
      </c>
      <c r="D43" s="26">
        <v>90111</v>
      </c>
      <c r="E43" s="26">
        <v>5507</v>
      </c>
      <c r="F43" s="26">
        <v>6172</v>
      </c>
      <c r="G43" s="26">
        <v>0</v>
      </c>
      <c r="H43" s="26">
        <v>0</v>
      </c>
      <c r="I43" s="26">
        <v>0</v>
      </c>
      <c r="J43" s="26">
        <v>0</v>
      </c>
      <c r="K43" s="26">
        <v>6354</v>
      </c>
      <c r="L43" s="26">
        <v>0</v>
      </c>
      <c r="M43" s="26">
        <v>29484</v>
      </c>
      <c r="N43" s="26">
        <v>20874</v>
      </c>
      <c r="O43" s="10">
        <v>152035</v>
      </c>
      <c r="P43" s="11">
        <v>117157</v>
      </c>
      <c r="Q43" s="88">
        <f t="shared" si="0"/>
        <v>0</v>
      </c>
      <c r="R43" s="88">
        <f t="shared" si="1"/>
        <v>0</v>
      </c>
    </row>
    <row r="44" spans="1:18" x14ac:dyDescent="0.25">
      <c r="A44" s="45">
        <v>37</v>
      </c>
      <c r="B44" s="38" t="s">
        <v>478</v>
      </c>
      <c r="C44" s="18">
        <v>5016</v>
      </c>
      <c r="D44" s="26">
        <v>0</v>
      </c>
      <c r="E44" s="26">
        <v>4437</v>
      </c>
      <c r="F44" s="26">
        <v>5120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337</v>
      </c>
      <c r="M44" s="26">
        <v>14104</v>
      </c>
      <c r="N44" s="26">
        <v>1258</v>
      </c>
      <c r="O44" s="10">
        <v>23557</v>
      </c>
      <c r="P44" s="11">
        <v>6715</v>
      </c>
      <c r="Q44" s="88">
        <f t="shared" si="0"/>
        <v>0</v>
      </c>
      <c r="R44" s="88">
        <f t="shared" si="1"/>
        <v>0</v>
      </c>
    </row>
    <row r="45" spans="1:18" x14ac:dyDescent="0.25">
      <c r="A45" s="45">
        <v>38</v>
      </c>
      <c r="B45" s="38" t="s">
        <v>479</v>
      </c>
      <c r="C45" s="18">
        <v>0</v>
      </c>
      <c r="D45" s="26">
        <v>0</v>
      </c>
      <c r="E45" s="26">
        <v>5790</v>
      </c>
      <c r="F45" s="26">
        <v>5877</v>
      </c>
      <c r="G45" s="26">
        <v>0</v>
      </c>
      <c r="H45" s="26">
        <v>0</v>
      </c>
      <c r="I45" s="26">
        <v>0</v>
      </c>
      <c r="J45" s="26">
        <v>0</v>
      </c>
      <c r="K45" s="26">
        <v>62</v>
      </c>
      <c r="L45" s="26">
        <v>0</v>
      </c>
      <c r="M45" s="26">
        <v>8046</v>
      </c>
      <c r="N45" s="26">
        <v>7678</v>
      </c>
      <c r="O45" s="10">
        <v>13898</v>
      </c>
      <c r="P45" s="11">
        <v>13555</v>
      </c>
      <c r="Q45" s="88">
        <f t="shared" si="0"/>
        <v>0</v>
      </c>
      <c r="R45" s="88">
        <f t="shared" si="1"/>
        <v>0</v>
      </c>
    </row>
    <row r="46" spans="1:18" x14ac:dyDescent="0.25">
      <c r="A46" s="45">
        <v>39</v>
      </c>
      <c r="B46" s="38" t="s">
        <v>480</v>
      </c>
      <c r="C46" s="18">
        <v>709276</v>
      </c>
      <c r="D46" s="26">
        <v>966060</v>
      </c>
      <c r="E46" s="26">
        <v>16924</v>
      </c>
      <c r="F46" s="26">
        <v>15640</v>
      </c>
      <c r="G46" s="26">
        <v>78969</v>
      </c>
      <c r="H46" s="26">
        <v>5533</v>
      </c>
      <c r="I46" s="26">
        <v>49984</v>
      </c>
      <c r="J46" s="26">
        <v>18678</v>
      </c>
      <c r="K46" s="26">
        <v>218</v>
      </c>
      <c r="L46" s="26">
        <v>211</v>
      </c>
      <c r="M46" s="26">
        <v>2435</v>
      </c>
      <c r="N46" s="26">
        <v>3255</v>
      </c>
      <c r="O46" s="10">
        <v>857806</v>
      </c>
      <c r="P46" s="11">
        <v>1009377</v>
      </c>
      <c r="Q46" s="88">
        <f t="shared" si="0"/>
        <v>0</v>
      </c>
      <c r="R46" s="88">
        <f t="shared" si="1"/>
        <v>0</v>
      </c>
    </row>
    <row r="47" spans="1:18" x14ac:dyDescent="0.25">
      <c r="A47" s="45">
        <v>40</v>
      </c>
      <c r="B47" s="38" t="s">
        <v>481</v>
      </c>
      <c r="C47" s="18">
        <v>83013</v>
      </c>
      <c r="D47" s="26">
        <v>114959</v>
      </c>
      <c r="E47" s="26">
        <v>12643</v>
      </c>
      <c r="F47" s="26">
        <v>8656</v>
      </c>
      <c r="G47" s="26">
        <v>0</v>
      </c>
      <c r="H47" s="26">
        <v>0</v>
      </c>
      <c r="I47" s="26">
        <v>62721</v>
      </c>
      <c r="J47" s="26">
        <v>29422</v>
      </c>
      <c r="K47" s="26">
        <v>100</v>
      </c>
      <c r="L47" s="26">
        <v>139</v>
      </c>
      <c r="M47" s="26">
        <v>28236</v>
      </c>
      <c r="N47" s="26">
        <v>50959</v>
      </c>
      <c r="O47" s="10">
        <v>186713</v>
      </c>
      <c r="P47" s="11">
        <v>204135</v>
      </c>
      <c r="Q47" s="88">
        <f t="shared" si="0"/>
        <v>0</v>
      </c>
      <c r="R47" s="88">
        <f t="shared" si="1"/>
        <v>0</v>
      </c>
    </row>
    <row r="48" spans="1:18" x14ac:dyDescent="0.25">
      <c r="A48" s="45">
        <v>41</v>
      </c>
      <c r="B48" s="38" t="s">
        <v>482</v>
      </c>
      <c r="C48" s="18">
        <v>131991</v>
      </c>
      <c r="D48" s="26">
        <v>89005</v>
      </c>
      <c r="E48" s="26">
        <v>11082</v>
      </c>
      <c r="F48" s="26">
        <v>5642</v>
      </c>
      <c r="G48" s="26">
        <v>0</v>
      </c>
      <c r="H48" s="26">
        <v>0</v>
      </c>
      <c r="I48" s="26">
        <v>5064</v>
      </c>
      <c r="J48" s="26">
        <v>5238</v>
      </c>
      <c r="K48" s="26">
        <v>93</v>
      </c>
      <c r="L48" s="26">
        <v>0</v>
      </c>
      <c r="M48" s="26">
        <v>2235</v>
      </c>
      <c r="N48" s="26">
        <v>1394</v>
      </c>
      <c r="O48" s="10">
        <v>150465</v>
      </c>
      <c r="P48" s="11">
        <v>101279</v>
      </c>
      <c r="Q48" s="88">
        <f t="shared" si="0"/>
        <v>0</v>
      </c>
      <c r="R48" s="88">
        <f t="shared" si="1"/>
        <v>0</v>
      </c>
    </row>
    <row r="49" spans="1:18" x14ac:dyDescent="0.25">
      <c r="A49" s="45">
        <v>42</v>
      </c>
      <c r="B49" s="38" t="s">
        <v>483</v>
      </c>
      <c r="C49" s="18">
        <v>0</v>
      </c>
      <c r="D49" s="26">
        <v>0</v>
      </c>
      <c r="E49" s="26">
        <v>4083</v>
      </c>
      <c r="F49" s="26">
        <v>1784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28</v>
      </c>
      <c r="M49" s="26">
        <v>0</v>
      </c>
      <c r="N49" s="26">
        <v>2384</v>
      </c>
      <c r="O49" s="10">
        <v>4083</v>
      </c>
      <c r="P49" s="11">
        <v>4196</v>
      </c>
      <c r="Q49" s="88">
        <f t="shared" si="0"/>
        <v>0</v>
      </c>
      <c r="R49" s="88">
        <f t="shared" si="1"/>
        <v>0</v>
      </c>
    </row>
    <row r="50" spans="1:18" x14ac:dyDescent="0.25">
      <c r="A50" s="45">
        <v>43</v>
      </c>
      <c r="B50" s="38" t="s">
        <v>484</v>
      </c>
      <c r="C50" s="18">
        <v>157289</v>
      </c>
      <c r="D50" s="26">
        <v>78782</v>
      </c>
      <c r="E50" s="26">
        <v>112090</v>
      </c>
      <c r="F50" s="26">
        <v>9464</v>
      </c>
      <c r="G50" s="26">
        <v>18030</v>
      </c>
      <c r="H50" s="26">
        <v>21260</v>
      </c>
      <c r="I50" s="26">
        <v>5993</v>
      </c>
      <c r="J50" s="26">
        <v>0</v>
      </c>
      <c r="K50" s="26">
        <v>220</v>
      </c>
      <c r="L50" s="26">
        <v>485</v>
      </c>
      <c r="M50" s="26">
        <v>0</v>
      </c>
      <c r="N50" s="26">
        <v>0</v>
      </c>
      <c r="O50" s="10">
        <v>293622</v>
      </c>
      <c r="P50" s="11">
        <v>109991</v>
      </c>
      <c r="Q50" s="88">
        <f t="shared" si="0"/>
        <v>0</v>
      </c>
      <c r="R50" s="88">
        <f t="shared" si="1"/>
        <v>0</v>
      </c>
    </row>
    <row r="51" spans="1:18" x14ac:dyDescent="0.25">
      <c r="A51" s="45">
        <v>44</v>
      </c>
      <c r="B51" s="38" t="s">
        <v>485</v>
      </c>
      <c r="C51" s="18">
        <v>83150</v>
      </c>
      <c r="D51" s="26">
        <v>92505</v>
      </c>
      <c r="E51" s="26">
        <v>8760</v>
      </c>
      <c r="F51" s="26">
        <v>6452</v>
      </c>
      <c r="G51" s="26">
        <v>3884</v>
      </c>
      <c r="H51" s="26">
        <v>4576</v>
      </c>
      <c r="I51" s="26">
        <v>0</v>
      </c>
      <c r="J51" s="26">
        <v>0</v>
      </c>
      <c r="K51" s="26">
        <v>0</v>
      </c>
      <c r="L51" s="26">
        <v>300</v>
      </c>
      <c r="M51" s="26">
        <v>0</v>
      </c>
      <c r="N51" s="26">
        <v>1446</v>
      </c>
      <c r="O51" s="10">
        <v>95794</v>
      </c>
      <c r="P51" s="11">
        <v>105279</v>
      </c>
      <c r="Q51" s="88">
        <f t="shared" si="0"/>
        <v>0</v>
      </c>
      <c r="R51" s="88">
        <f t="shared" si="1"/>
        <v>0</v>
      </c>
    </row>
    <row r="52" spans="1:18" x14ac:dyDescent="0.25">
      <c r="A52" s="45">
        <v>45</v>
      </c>
      <c r="B52" s="38" t="s">
        <v>714</v>
      </c>
      <c r="C52" s="18">
        <v>38</v>
      </c>
      <c r="D52" s="26">
        <v>0</v>
      </c>
      <c r="E52" s="26">
        <v>2488</v>
      </c>
      <c r="F52" s="26">
        <v>1332</v>
      </c>
      <c r="G52" s="26">
        <v>2866</v>
      </c>
      <c r="H52" s="26">
        <v>7103</v>
      </c>
      <c r="I52" s="26">
        <v>0</v>
      </c>
      <c r="J52" s="26">
        <v>0</v>
      </c>
      <c r="K52" s="26">
        <v>0</v>
      </c>
      <c r="L52" s="26">
        <v>1339</v>
      </c>
      <c r="M52" s="26">
        <v>0</v>
      </c>
      <c r="N52" s="26">
        <v>0</v>
      </c>
      <c r="O52" s="10">
        <v>5392</v>
      </c>
      <c r="P52" s="11">
        <v>9774</v>
      </c>
      <c r="Q52" s="88">
        <f t="shared" si="0"/>
        <v>0</v>
      </c>
      <c r="R52" s="88">
        <f t="shared" si="1"/>
        <v>0</v>
      </c>
    </row>
    <row r="53" spans="1:18" x14ac:dyDescent="0.25">
      <c r="A53" s="45">
        <v>46</v>
      </c>
      <c r="B53" s="38" t="s">
        <v>486</v>
      </c>
      <c r="C53" s="19">
        <v>93955</v>
      </c>
      <c r="D53" s="13">
        <v>39243</v>
      </c>
      <c r="E53" s="13">
        <v>7335</v>
      </c>
      <c r="F53" s="13">
        <v>10040</v>
      </c>
      <c r="G53" s="13">
        <v>19391</v>
      </c>
      <c r="H53" s="13">
        <v>5898</v>
      </c>
      <c r="I53" s="13">
        <v>16967</v>
      </c>
      <c r="J53" s="13">
        <v>17355</v>
      </c>
      <c r="K53" s="13">
        <v>681</v>
      </c>
      <c r="L53" s="13">
        <v>87</v>
      </c>
      <c r="M53" s="13">
        <v>0</v>
      </c>
      <c r="N53" s="13">
        <v>0</v>
      </c>
      <c r="O53" s="14">
        <v>138329</v>
      </c>
      <c r="P53" s="15">
        <v>72623</v>
      </c>
      <c r="Q53" s="88">
        <f t="shared" si="0"/>
        <v>0</v>
      </c>
      <c r="R53" s="88">
        <f t="shared" si="1"/>
        <v>0</v>
      </c>
    </row>
    <row r="54" spans="1:18" x14ac:dyDescent="0.25">
      <c r="A54" s="45">
        <v>47</v>
      </c>
      <c r="B54" s="38" t="s">
        <v>487</v>
      </c>
      <c r="C54" s="42">
        <v>0</v>
      </c>
      <c r="D54" s="28">
        <v>0</v>
      </c>
      <c r="E54" s="28">
        <v>3308</v>
      </c>
      <c r="F54" s="28">
        <v>4295</v>
      </c>
      <c r="G54" s="28">
        <v>1898</v>
      </c>
      <c r="H54" s="28">
        <v>7732</v>
      </c>
      <c r="I54" s="28">
        <v>0</v>
      </c>
      <c r="J54" s="28">
        <v>0</v>
      </c>
      <c r="K54" s="28">
        <v>82</v>
      </c>
      <c r="L54" s="28">
        <v>0</v>
      </c>
      <c r="M54" s="28">
        <v>0</v>
      </c>
      <c r="N54" s="28">
        <v>0</v>
      </c>
      <c r="O54" s="28">
        <v>5288</v>
      </c>
      <c r="P54" s="32">
        <v>12027</v>
      </c>
      <c r="Q54" s="88">
        <f t="shared" si="0"/>
        <v>0</v>
      </c>
      <c r="R54" s="88">
        <f t="shared" si="1"/>
        <v>0</v>
      </c>
    </row>
    <row r="55" spans="1:18" x14ac:dyDescent="0.25">
      <c r="A55" s="45">
        <v>48</v>
      </c>
      <c r="B55" s="23" t="s">
        <v>488</v>
      </c>
      <c r="C55" s="29">
        <v>2170374</v>
      </c>
      <c r="D55" s="29">
        <v>423235</v>
      </c>
      <c r="E55" s="29">
        <v>13948</v>
      </c>
      <c r="F55" s="29">
        <v>1436</v>
      </c>
      <c r="G55" s="29">
        <v>33140</v>
      </c>
      <c r="H55" s="29">
        <v>9659</v>
      </c>
      <c r="I55" s="29">
        <v>0</v>
      </c>
      <c r="J55" s="29">
        <v>1523027</v>
      </c>
      <c r="K55" s="29">
        <v>247</v>
      </c>
      <c r="L55" s="29">
        <v>138</v>
      </c>
      <c r="M55" s="29">
        <v>0</v>
      </c>
      <c r="N55" s="29">
        <v>0</v>
      </c>
      <c r="O55" s="29">
        <v>2217709</v>
      </c>
      <c r="P55" s="33">
        <v>1957495</v>
      </c>
      <c r="Q55" s="88">
        <f t="shared" si="0"/>
        <v>0</v>
      </c>
      <c r="R55" s="88">
        <f t="shared" si="1"/>
        <v>0</v>
      </c>
    </row>
    <row r="56" spans="1:18" x14ac:dyDescent="0.25">
      <c r="A56" s="45">
        <v>49</v>
      </c>
      <c r="B56" s="23" t="s">
        <v>489</v>
      </c>
      <c r="C56" s="29">
        <v>853327</v>
      </c>
      <c r="D56" s="29">
        <v>890169</v>
      </c>
      <c r="E56" s="29">
        <v>145095</v>
      </c>
      <c r="F56" s="29">
        <v>448745</v>
      </c>
      <c r="G56" s="29">
        <v>50332</v>
      </c>
      <c r="H56" s="29">
        <v>74805</v>
      </c>
      <c r="I56" s="29">
        <v>57561</v>
      </c>
      <c r="J56" s="29">
        <v>179163</v>
      </c>
      <c r="K56" s="29">
        <v>0</v>
      </c>
      <c r="L56" s="29">
        <v>0</v>
      </c>
      <c r="M56" s="29">
        <v>0</v>
      </c>
      <c r="N56" s="29">
        <v>0</v>
      </c>
      <c r="O56" s="29">
        <v>1106315</v>
      </c>
      <c r="P56" s="33">
        <v>1592882</v>
      </c>
      <c r="Q56" s="88">
        <f t="shared" si="0"/>
        <v>0</v>
      </c>
      <c r="R56" s="88">
        <f t="shared" si="1"/>
        <v>0</v>
      </c>
    </row>
    <row r="57" spans="1:18" x14ac:dyDescent="0.25">
      <c r="A57" s="45">
        <v>50</v>
      </c>
      <c r="B57" s="23" t="s">
        <v>490</v>
      </c>
      <c r="C57" s="29">
        <v>1711</v>
      </c>
      <c r="D57" s="29">
        <v>30218</v>
      </c>
      <c r="E57" s="29">
        <v>3430</v>
      </c>
      <c r="F57" s="29">
        <v>1942</v>
      </c>
      <c r="G57" s="29">
        <v>455</v>
      </c>
      <c r="H57" s="29">
        <v>960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5596</v>
      </c>
      <c r="P57" s="33">
        <v>33120</v>
      </c>
      <c r="Q57" s="88">
        <f t="shared" si="0"/>
        <v>0</v>
      </c>
      <c r="R57" s="88">
        <f t="shared" si="1"/>
        <v>0</v>
      </c>
    </row>
    <row r="58" spans="1:18" x14ac:dyDescent="0.25">
      <c r="A58" s="45">
        <v>51</v>
      </c>
      <c r="B58" s="23" t="s">
        <v>491</v>
      </c>
      <c r="C58" s="29">
        <v>0</v>
      </c>
      <c r="D58" s="29">
        <v>0</v>
      </c>
      <c r="E58" s="29">
        <v>6651</v>
      </c>
      <c r="F58" s="29">
        <v>29111</v>
      </c>
      <c r="G58" s="29">
        <v>781</v>
      </c>
      <c r="H58" s="29">
        <v>4552</v>
      </c>
      <c r="I58" s="29">
        <v>0</v>
      </c>
      <c r="J58" s="29">
        <v>0</v>
      </c>
      <c r="K58" s="29">
        <v>0</v>
      </c>
      <c r="L58" s="29">
        <v>6797</v>
      </c>
      <c r="M58" s="29">
        <v>1665</v>
      </c>
      <c r="N58" s="29">
        <v>1429</v>
      </c>
      <c r="O58" s="29">
        <v>9097</v>
      </c>
      <c r="P58" s="33">
        <v>41889</v>
      </c>
      <c r="Q58" s="88">
        <f t="shared" si="0"/>
        <v>0</v>
      </c>
      <c r="R58" s="88">
        <f t="shared" si="1"/>
        <v>0</v>
      </c>
    </row>
    <row r="59" spans="1:18" x14ac:dyDescent="0.25">
      <c r="A59" s="45">
        <v>52</v>
      </c>
      <c r="B59" s="23" t="s">
        <v>492</v>
      </c>
      <c r="C59" s="29">
        <v>16822</v>
      </c>
      <c r="D59" s="29">
        <v>1415</v>
      </c>
      <c r="E59" s="29">
        <v>6844</v>
      </c>
      <c r="F59" s="29">
        <v>2882</v>
      </c>
      <c r="G59" s="29">
        <v>7359</v>
      </c>
      <c r="H59" s="29">
        <v>8781</v>
      </c>
      <c r="I59" s="29">
        <v>0</v>
      </c>
      <c r="J59" s="29">
        <v>294</v>
      </c>
      <c r="K59" s="29">
        <v>805</v>
      </c>
      <c r="L59" s="29">
        <v>0</v>
      </c>
      <c r="M59" s="29">
        <v>0</v>
      </c>
      <c r="N59" s="29">
        <v>2091</v>
      </c>
      <c r="O59" s="29">
        <v>31830</v>
      </c>
      <c r="P59" s="33">
        <v>15463</v>
      </c>
      <c r="Q59" s="88">
        <f t="shared" si="0"/>
        <v>0</v>
      </c>
      <c r="R59" s="88">
        <f t="shared" si="1"/>
        <v>0</v>
      </c>
    </row>
    <row r="60" spans="1:18" x14ac:dyDescent="0.25">
      <c r="A60" s="45">
        <v>53</v>
      </c>
      <c r="B60" s="23" t="s">
        <v>493</v>
      </c>
      <c r="C60" s="29">
        <v>5045</v>
      </c>
      <c r="D60" s="29">
        <v>4367</v>
      </c>
      <c r="E60" s="29">
        <v>8389</v>
      </c>
      <c r="F60" s="29">
        <v>7733</v>
      </c>
      <c r="G60" s="29">
        <v>4636</v>
      </c>
      <c r="H60" s="29">
        <v>6031</v>
      </c>
      <c r="I60" s="29">
        <v>27827</v>
      </c>
      <c r="J60" s="29">
        <v>35179</v>
      </c>
      <c r="K60" s="29">
        <v>8298</v>
      </c>
      <c r="L60" s="29">
        <v>6562</v>
      </c>
      <c r="M60" s="29">
        <v>89</v>
      </c>
      <c r="N60" s="29">
        <v>0</v>
      </c>
      <c r="O60" s="29">
        <v>54284</v>
      </c>
      <c r="P60" s="33">
        <v>59872</v>
      </c>
      <c r="Q60" s="88">
        <f t="shared" si="0"/>
        <v>0</v>
      </c>
      <c r="R60" s="88">
        <f t="shared" si="1"/>
        <v>0</v>
      </c>
    </row>
    <row r="61" spans="1:18" x14ac:dyDescent="0.25">
      <c r="A61" s="45">
        <v>54</v>
      </c>
      <c r="B61" s="23" t="s">
        <v>494</v>
      </c>
      <c r="C61" s="29">
        <v>95483</v>
      </c>
      <c r="D61" s="29">
        <v>51845</v>
      </c>
      <c r="E61" s="29">
        <v>15580</v>
      </c>
      <c r="F61" s="29">
        <v>35162</v>
      </c>
      <c r="G61" s="29">
        <v>18122</v>
      </c>
      <c r="H61" s="29">
        <v>18205</v>
      </c>
      <c r="I61" s="29">
        <v>21063</v>
      </c>
      <c r="J61" s="29">
        <v>20956</v>
      </c>
      <c r="K61" s="29">
        <v>0</v>
      </c>
      <c r="L61" s="29">
        <v>0</v>
      </c>
      <c r="M61" s="29">
        <v>0</v>
      </c>
      <c r="N61" s="29">
        <v>0</v>
      </c>
      <c r="O61" s="29">
        <v>150248</v>
      </c>
      <c r="P61" s="33">
        <v>126168</v>
      </c>
      <c r="Q61" s="88">
        <f t="shared" si="0"/>
        <v>0</v>
      </c>
      <c r="R61" s="88">
        <f t="shared" si="1"/>
        <v>0</v>
      </c>
    </row>
    <row r="62" spans="1:18" x14ac:dyDescent="0.25">
      <c r="A62" s="45">
        <v>55</v>
      </c>
      <c r="B62" s="23" t="s">
        <v>495</v>
      </c>
      <c r="C62" s="29">
        <v>34317</v>
      </c>
      <c r="D62" s="29">
        <v>16659</v>
      </c>
      <c r="E62" s="29">
        <v>2820</v>
      </c>
      <c r="F62" s="29">
        <v>2230</v>
      </c>
      <c r="G62" s="29">
        <v>2426</v>
      </c>
      <c r="H62" s="29">
        <v>272</v>
      </c>
      <c r="I62" s="29">
        <v>0</v>
      </c>
      <c r="J62" s="29">
        <v>434</v>
      </c>
      <c r="K62" s="29">
        <v>485</v>
      </c>
      <c r="L62" s="29">
        <v>973</v>
      </c>
      <c r="M62" s="29">
        <v>0</v>
      </c>
      <c r="N62" s="29">
        <v>0</v>
      </c>
      <c r="O62" s="29">
        <v>40048</v>
      </c>
      <c r="P62" s="33">
        <v>20568</v>
      </c>
      <c r="Q62" s="88">
        <f t="shared" si="0"/>
        <v>0</v>
      </c>
      <c r="R62" s="88">
        <f t="shared" si="1"/>
        <v>0</v>
      </c>
    </row>
    <row r="63" spans="1:18" x14ac:dyDescent="0.25">
      <c r="A63" s="45">
        <v>56</v>
      </c>
      <c r="B63" s="23" t="s">
        <v>496</v>
      </c>
      <c r="C63" s="29">
        <v>3530779</v>
      </c>
      <c r="D63" s="29">
        <v>3456889</v>
      </c>
      <c r="E63" s="29">
        <v>42672</v>
      </c>
      <c r="F63" s="29">
        <v>90380</v>
      </c>
      <c r="G63" s="29">
        <v>141524</v>
      </c>
      <c r="H63" s="29">
        <v>109437</v>
      </c>
      <c r="I63" s="29">
        <v>0</v>
      </c>
      <c r="J63" s="29">
        <v>0</v>
      </c>
      <c r="K63" s="29">
        <v>7543</v>
      </c>
      <c r="L63" s="29">
        <v>19704</v>
      </c>
      <c r="M63" s="29">
        <v>0</v>
      </c>
      <c r="N63" s="29">
        <v>0</v>
      </c>
      <c r="O63" s="29">
        <v>3722518</v>
      </c>
      <c r="P63" s="33">
        <v>3676410</v>
      </c>
      <c r="Q63" s="88">
        <f t="shared" si="0"/>
        <v>0</v>
      </c>
      <c r="R63" s="88">
        <f t="shared" si="1"/>
        <v>0</v>
      </c>
    </row>
    <row r="64" spans="1:18" x14ac:dyDescent="0.25">
      <c r="A64" s="45">
        <v>57</v>
      </c>
      <c r="B64" s="23" t="s">
        <v>497</v>
      </c>
      <c r="C64" s="29">
        <v>34291</v>
      </c>
      <c r="D64" s="29">
        <v>78633</v>
      </c>
      <c r="E64" s="29">
        <v>3361</v>
      </c>
      <c r="F64" s="29">
        <v>3463</v>
      </c>
      <c r="G64" s="29">
        <v>1379</v>
      </c>
      <c r="H64" s="29">
        <v>4642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3978</v>
      </c>
      <c r="O64" s="29">
        <v>39031</v>
      </c>
      <c r="P64" s="33">
        <v>90716</v>
      </c>
      <c r="Q64" s="88">
        <f t="shared" si="0"/>
        <v>0</v>
      </c>
      <c r="R64" s="88">
        <f t="shared" si="1"/>
        <v>0</v>
      </c>
    </row>
    <row r="65" spans="1:18" x14ac:dyDescent="0.25">
      <c r="A65" s="45">
        <v>58</v>
      </c>
      <c r="B65" s="23" t="s">
        <v>498</v>
      </c>
      <c r="C65" s="29">
        <v>31808</v>
      </c>
      <c r="D65" s="29">
        <v>25659</v>
      </c>
      <c r="E65" s="29">
        <v>17213</v>
      </c>
      <c r="F65" s="29">
        <v>4719</v>
      </c>
      <c r="G65" s="29">
        <v>3289</v>
      </c>
      <c r="H65" s="29">
        <v>10423</v>
      </c>
      <c r="I65" s="29">
        <v>0</v>
      </c>
      <c r="J65" s="29">
        <v>0</v>
      </c>
      <c r="K65" s="29">
        <v>857</v>
      </c>
      <c r="L65" s="29">
        <v>1650</v>
      </c>
      <c r="M65" s="29">
        <v>1781</v>
      </c>
      <c r="N65" s="29">
        <v>831</v>
      </c>
      <c r="O65" s="29">
        <v>54948</v>
      </c>
      <c r="P65" s="33">
        <v>43282</v>
      </c>
      <c r="Q65" s="88">
        <f t="shared" si="0"/>
        <v>0</v>
      </c>
      <c r="R65" s="88">
        <f t="shared" si="1"/>
        <v>0</v>
      </c>
    </row>
    <row r="66" spans="1:18" x14ac:dyDescent="0.25">
      <c r="A66" s="45">
        <v>59</v>
      </c>
      <c r="B66" s="23" t="s">
        <v>499</v>
      </c>
      <c r="C66" s="29">
        <v>0</v>
      </c>
      <c r="D66" s="29">
        <v>0</v>
      </c>
      <c r="E66" s="29">
        <v>1895</v>
      </c>
      <c r="F66" s="29">
        <v>3547</v>
      </c>
      <c r="G66" s="29">
        <v>6934</v>
      </c>
      <c r="H66" s="29">
        <v>2308</v>
      </c>
      <c r="I66" s="29">
        <v>0</v>
      </c>
      <c r="J66" s="29">
        <v>5837</v>
      </c>
      <c r="K66" s="29">
        <v>0</v>
      </c>
      <c r="L66" s="29">
        <v>0</v>
      </c>
      <c r="M66" s="29">
        <v>0</v>
      </c>
      <c r="N66" s="29">
        <v>0</v>
      </c>
      <c r="O66" s="29">
        <v>8829</v>
      </c>
      <c r="P66" s="33">
        <v>11692</v>
      </c>
      <c r="Q66" s="88">
        <f t="shared" si="0"/>
        <v>0</v>
      </c>
      <c r="R66" s="88">
        <f t="shared" si="1"/>
        <v>0</v>
      </c>
    </row>
    <row r="67" spans="1:18" x14ac:dyDescent="0.25">
      <c r="A67" s="45">
        <v>60</v>
      </c>
      <c r="B67" s="23" t="s">
        <v>715</v>
      </c>
      <c r="C67" s="29">
        <v>0</v>
      </c>
      <c r="D67" s="29">
        <v>0</v>
      </c>
      <c r="E67" s="29">
        <v>1256</v>
      </c>
      <c r="F67" s="29">
        <v>518</v>
      </c>
      <c r="G67" s="29">
        <v>1088</v>
      </c>
      <c r="H67" s="29">
        <v>200</v>
      </c>
      <c r="I67" s="29">
        <v>0</v>
      </c>
      <c r="J67" s="29">
        <v>0</v>
      </c>
      <c r="K67" s="29">
        <v>0</v>
      </c>
      <c r="L67" s="29">
        <v>15</v>
      </c>
      <c r="M67" s="29">
        <v>0</v>
      </c>
      <c r="N67" s="29">
        <v>25</v>
      </c>
      <c r="O67" s="29">
        <v>2344</v>
      </c>
      <c r="P67" s="33">
        <v>758</v>
      </c>
      <c r="Q67" s="88">
        <f t="shared" si="0"/>
        <v>0</v>
      </c>
      <c r="R67" s="88">
        <f t="shared" si="1"/>
        <v>0</v>
      </c>
    </row>
    <row r="68" spans="1:18" x14ac:dyDescent="0.25">
      <c r="A68" s="45">
        <v>61</v>
      </c>
      <c r="B68" s="23" t="s">
        <v>500</v>
      </c>
      <c r="C68" s="29">
        <v>26190</v>
      </c>
      <c r="D68" s="29">
        <v>63364</v>
      </c>
      <c r="E68" s="29">
        <v>21352</v>
      </c>
      <c r="F68" s="29">
        <v>15122</v>
      </c>
      <c r="G68" s="29">
        <v>16352</v>
      </c>
      <c r="H68" s="29">
        <v>18222</v>
      </c>
      <c r="I68" s="29">
        <v>0</v>
      </c>
      <c r="J68" s="29">
        <v>0</v>
      </c>
      <c r="K68" s="29">
        <v>0</v>
      </c>
      <c r="L68" s="29">
        <v>0</v>
      </c>
      <c r="M68" s="29">
        <v>1082</v>
      </c>
      <c r="N68" s="29">
        <v>0</v>
      </c>
      <c r="O68" s="29">
        <v>64976</v>
      </c>
      <c r="P68" s="33">
        <v>96708</v>
      </c>
      <c r="Q68" s="88">
        <f t="shared" si="0"/>
        <v>0</v>
      </c>
      <c r="R68" s="88">
        <f t="shared" si="1"/>
        <v>0</v>
      </c>
    </row>
    <row r="69" spans="1:18" x14ac:dyDescent="0.25">
      <c r="A69" s="45">
        <v>62</v>
      </c>
      <c r="B69" s="23" t="s">
        <v>501</v>
      </c>
      <c r="C69" s="29">
        <v>0</v>
      </c>
      <c r="D69" s="29">
        <v>2126</v>
      </c>
      <c r="E69" s="29">
        <v>49893</v>
      </c>
      <c r="F69" s="29">
        <v>7141</v>
      </c>
      <c r="G69" s="29">
        <v>982</v>
      </c>
      <c r="H69" s="29">
        <v>1330</v>
      </c>
      <c r="I69" s="29">
        <v>782852</v>
      </c>
      <c r="J69" s="29">
        <v>1255409</v>
      </c>
      <c r="K69" s="29">
        <v>0</v>
      </c>
      <c r="L69" s="29">
        <v>0</v>
      </c>
      <c r="M69" s="29">
        <v>0</v>
      </c>
      <c r="N69" s="29">
        <v>5682</v>
      </c>
      <c r="O69" s="29">
        <v>833727</v>
      </c>
      <c r="P69" s="33">
        <v>1271688</v>
      </c>
      <c r="Q69" s="88">
        <f t="shared" si="0"/>
        <v>0</v>
      </c>
      <c r="R69" s="88">
        <f t="shared" si="1"/>
        <v>0</v>
      </c>
    </row>
    <row r="70" spans="1:18" x14ac:dyDescent="0.25">
      <c r="A70" s="45">
        <v>63</v>
      </c>
      <c r="B70" s="23" t="s">
        <v>502</v>
      </c>
      <c r="C70" s="29">
        <v>262357</v>
      </c>
      <c r="D70" s="29">
        <v>250755</v>
      </c>
      <c r="E70" s="29">
        <v>99748</v>
      </c>
      <c r="F70" s="29">
        <v>150554</v>
      </c>
      <c r="G70" s="29">
        <v>56793</v>
      </c>
      <c r="H70" s="29">
        <v>52108</v>
      </c>
      <c r="I70" s="29">
        <v>0</v>
      </c>
      <c r="J70" s="29">
        <v>0</v>
      </c>
      <c r="K70" s="29">
        <v>28</v>
      </c>
      <c r="L70" s="29">
        <v>0</v>
      </c>
      <c r="M70" s="29">
        <v>2951</v>
      </c>
      <c r="N70" s="29">
        <v>3599</v>
      </c>
      <c r="O70" s="29">
        <v>421877</v>
      </c>
      <c r="P70" s="33">
        <v>457016</v>
      </c>
      <c r="Q70" s="88">
        <f t="shared" si="0"/>
        <v>0</v>
      </c>
      <c r="R70" s="88">
        <f t="shared" si="1"/>
        <v>0</v>
      </c>
    </row>
    <row r="71" spans="1:18" x14ac:dyDescent="0.25">
      <c r="A71" s="45">
        <v>64</v>
      </c>
      <c r="B71" s="23" t="s">
        <v>503</v>
      </c>
      <c r="C71" s="29">
        <v>0</v>
      </c>
      <c r="D71" s="29">
        <v>0</v>
      </c>
      <c r="E71" s="29">
        <v>6751</v>
      </c>
      <c r="F71" s="29">
        <v>1140</v>
      </c>
      <c r="G71" s="29">
        <v>1931</v>
      </c>
      <c r="H71" s="29">
        <v>3471</v>
      </c>
      <c r="I71" s="29">
        <v>0</v>
      </c>
      <c r="J71" s="29">
        <v>0</v>
      </c>
      <c r="K71" s="29">
        <v>1253</v>
      </c>
      <c r="L71" s="29">
        <v>1131</v>
      </c>
      <c r="M71" s="29">
        <v>632</v>
      </c>
      <c r="N71" s="29">
        <v>769</v>
      </c>
      <c r="O71" s="29">
        <v>10567</v>
      </c>
      <c r="P71" s="33">
        <v>6511</v>
      </c>
      <c r="Q71" s="88">
        <f t="shared" si="0"/>
        <v>0</v>
      </c>
      <c r="R71" s="88">
        <f t="shared" si="1"/>
        <v>0</v>
      </c>
    </row>
    <row r="72" spans="1:18" x14ac:dyDescent="0.25">
      <c r="A72" s="45">
        <v>65</v>
      </c>
      <c r="B72" s="23" t="s">
        <v>504</v>
      </c>
      <c r="C72" s="29">
        <v>0</v>
      </c>
      <c r="D72" s="29">
        <v>0</v>
      </c>
      <c r="E72" s="29">
        <v>3573</v>
      </c>
      <c r="F72" s="29">
        <v>2822</v>
      </c>
      <c r="G72" s="29">
        <v>1200</v>
      </c>
      <c r="H72" s="29">
        <v>2264</v>
      </c>
      <c r="I72" s="29">
        <v>0</v>
      </c>
      <c r="J72" s="29">
        <v>0</v>
      </c>
      <c r="K72" s="29">
        <v>0</v>
      </c>
      <c r="L72" s="29">
        <v>495</v>
      </c>
      <c r="M72" s="29">
        <v>508</v>
      </c>
      <c r="N72" s="29">
        <v>142</v>
      </c>
      <c r="O72" s="29">
        <v>5281</v>
      </c>
      <c r="P72" s="33">
        <v>5723</v>
      </c>
      <c r="Q72" s="88">
        <f t="shared" si="0"/>
        <v>0</v>
      </c>
      <c r="R72" s="88">
        <f t="shared" si="1"/>
        <v>0</v>
      </c>
    </row>
    <row r="73" spans="1:18" x14ac:dyDescent="0.25">
      <c r="A73" s="45">
        <v>66</v>
      </c>
      <c r="B73" s="23" t="s">
        <v>505</v>
      </c>
      <c r="C73" s="29">
        <v>130015</v>
      </c>
      <c r="D73" s="29">
        <v>134967</v>
      </c>
      <c r="E73" s="29">
        <v>157820</v>
      </c>
      <c r="F73" s="29">
        <v>82561</v>
      </c>
      <c r="G73" s="29">
        <v>5448</v>
      </c>
      <c r="H73" s="29">
        <v>5551</v>
      </c>
      <c r="I73" s="29">
        <v>33495</v>
      </c>
      <c r="J73" s="29">
        <v>31400</v>
      </c>
      <c r="K73" s="29">
        <v>0</v>
      </c>
      <c r="L73" s="29">
        <v>0</v>
      </c>
      <c r="M73" s="29">
        <v>48004</v>
      </c>
      <c r="N73" s="29">
        <v>8894</v>
      </c>
      <c r="O73" s="29">
        <v>374782</v>
      </c>
      <c r="P73" s="33">
        <v>263373</v>
      </c>
      <c r="Q73" s="88">
        <f t="shared" ref="Q73:Q130" si="2">SUM(C73+E73+G73+I73+K73+M73)-O73</f>
        <v>0</v>
      </c>
      <c r="R73" s="88">
        <f t="shared" ref="R73:R130" si="3">SUM(D73+F73+H73+J73+L73+N73)-P73</f>
        <v>0</v>
      </c>
    </row>
    <row r="74" spans="1:18" x14ac:dyDescent="0.25">
      <c r="A74" s="45">
        <v>67</v>
      </c>
      <c r="B74" s="23" t="s">
        <v>737</v>
      </c>
      <c r="C74" s="29">
        <v>23545</v>
      </c>
      <c r="D74" s="29">
        <v>30690</v>
      </c>
      <c r="E74" s="29">
        <v>2306</v>
      </c>
      <c r="F74" s="29">
        <v>12913</v>
      </c>
      <c r="G74" s="29">
        <v>4418</v>
      </c>
      <c r="H74" s="29">
        <v>5736</v>
      </c>
      <c r="I74" s="29">
        <v>0</v>
      </c>
      <c r="J74" s="29">
        <v>0</v>
      </c>
      <c r="K74" s="29">
        <v>0</v>
      </c>
      <c r="L74" s="29">
        <v>0</v>
      </c>
      <c r="M74" s="29">
        <v>880</v>
      </c>
      <c r="N74" s="29">
        <v>1692</v>
      </c>
      <c r="O74" s="29">
        <v>31149</v>
      </c>
      <c r="P74" s="33">
        <v>51031</v>
      </c>
      <c r="Q74" s="88">
        <f t="shared" si="2"/>
        <v>0</v>
      </c>
      <c r="R74" s="88">
        <f t="shared" si="3"/>
        <v>0</v>
      </c>
    </row>
    <row r="75" spans="1:18" x14ac:dyDescent="0.25">
      <c r="A75" s="45">
        <v>68</v>
      </c>
      <c r="B75" s="23" t="s">
        <v>506</v>
      </c>
      <c r="C75" s="29">
        <v>33971</v>
      </c>
      <c r="D75" s="29">
        <v>31899</v>
      </c>
      <c r="E75" s="29">
        <v>10760</v>
      </c>
      <c r="F75" s="29">
        <v>4061</v>
      </c>
      <c r="G75" s="29">
        <v>5426</v>
      </c>
      <c r="H75" s="29">
        <v>1030</v>
      </c>
      <c r="I75" s="29">
        <v>1119</v>
      </c>
      <c r="J75" s="29">
        <v>0</v>
      </c>
      <c r="K75" s="29">
        <v>0</v>
      </c>
      <c r="L75" s="29">
        <v>1266</v>
      </c>
      <c r="M75" s="29">
        <v>0</v>
      </c>
      <c r="N75" s="29">
        <v>0</v>
      </c>
      <c r="O75" s="29">
        <v>51276</v>
      </c>
      <c r="P75" s="33">
        <v>38256</v>
      </c>
      <c r="Q75" s="88">
        <f t="shared" si="2"/>
        <v>0</v>
      </c>
      <c r="R75" s="88">
        <f t="shared" si="3"/>
        <v>0</v>
      </c>
    </row>
    <row r="76" spans="1:18" x14ac:dyDescent="0.25">
      <c r="A76" s="45">
        <v>69</v>
      </c>
      <c r="B76" s="23" t="s">
        <v>507</v>
      </c>
      <c r="C76" s="29">
        <v>5693</v>
      </c>
      <c r="D76" s="29">
        <v>14852</v>
      </c>
      <c r="E76" s="29">
        <v>17944</v>
      </c>
      <c r="F76" s="29">
        <v>1225</v>
      </c>
      <c r="G76" s="29">
        <v>3248</v>
      </c>
      <c r="H76" s="29">
        <v>11481</v>
      </c>
      <c r="I76" s="29">
        <v>1353</v>
      </c>
      <c r="J76" s="29">
        <v>1376</v>
      </c>
      <c r="K76" s="29">
        <v>0</v>
      </c>
      <c r="L76" s="29">
        <v>0</v>
      </c>
      <c r="M76" s="29">
        <v>2907</v>
      </c>
      <c r="N76" s="29">
        <v>2853</v>
      </c>
      <c r="O76" s="29">
        <v>31145</v>
      </c>
      <c r="P76" s="33">
        <v>31787</v>
      </c>
      <c r="Q76" s="88">
        <f t="shared" si="2"/>
        <v>0</v>
      </c>
      <c r="R76" s="88">
        <f t="shared" si="3"/>
        <v>0</v>
      </c>
    </row>
    <row r="77" spans="1:18" x14ac:dyDescent="0.25">
      <c r="A77" s="45">
        <v>70</v>
      </c>
      <c r="B77" s="23" t="s">
        <v>508</v>
      </c>
      <c r="C77" s="29">
        <v>0</v>
      </c>
      <c r="D77" s="29">
        <v>0</v>
      </c>
      <c r="E77" s="29">
        <v>5711</v>
      </c>
      <c r="F77" s="29">
        <v>6524</v>
      </c>
      <c r="G77" s="29">
        <v>482</v>
      </c>
      <c r="H77" s="29">
        <v>0</v>
      </c>
      <c r="I77" s="29">
        <v>0</v>
      </c>
      <c r="J77" s="29">
        <v>0</v>
      </c>
      <c r="K77" s="29">
        <v>958</v>
      </c>
      <c r="L77" s="29">
        <v>0</v>
      </c>
      <c r="M77" s="29">
        <v>1344</v>
      </c>
      <c r="N77" s="29">
        <v>205</v>
      </c>
      <c r="O77" s="29">
        <v>8495</v>
      </c>
      <c r="P77" s="33">
        <v>6729</v>
      </c>
      <c r="Q77" s="88">
        <f t="shared" si="2"/>
        <v>0</v>
      </c>
      <c r="R77" s="88">
        <f t="shared" si="3"/>
        <v>0</v>
      </c>
    </row>
    <row r="78" spans="1:18" x14ac:dyDescent="0.25">
      <c r="A78" s="45">
        <v>71</v>
      </c>
      <c r="B78" s="23" t="s">
        <v>509</v>
      </c>
      <c r="C78" s="29">
        <v>66424</v>
      </c>
      <c r="D78" s="29">
        <v>118223</v>
      </c>
      <c r="E78" s="29">
        <v>31915</v>
      </c>
      <c r="F78" s="29">
        <v>2778</v>
      </c>
      <c r="G78" s="29">
        <v>2467</v>
      </c>
      <c r="H78" s="29">
        <v>1200</v>
      </c>
      <c r="I78" s="29">
        <v>0</v>
      </c>
      <c r="J78" s="29">
        <v>0</v>
      </c>
      <c r="K78" s="29">
        <v>0</v>
      </c>
      <c r="L78" s="29">
        <v>0</v>
      </c>
      <c r="M78" s="29">
        <v>3181</v>
      </c>
      <c r="N78" s="29">
        <v>2627</v>
      </c>
      <c r="O78" s="29">
        <v>103987</v>
      </c>
      <c r="P78" s="33">
        <v>124828</v>
      </c>
      <c r="Q78" s="88">
        <f t="shared" si="2"/>
        <v>0</v>
      </c>
      <c r="R78" s="88">
        <f t="shared" si="3"/>
        <v>0</v>
      </c>
    </row>
    <row r="79" spans="1:18" x14ac:dyDescent="0.25">
      <c r="A79" s="45">
        <v>72</v>
      </c>
      <c r="B79" s="23" t="s">
        <v>510</v>
      </c>
      <c r="C79" s="29">
        <v>88463</v>
      </c>
      <c r="D79" s="29">
        <v>14185</v>
      </c>
      <c r="E79" s="29">
        <v>9100</v>
      </c>
      <c r="F79" s="29">
        <v>7938</v>
      </c>
      <c r="G79" s="29">
        <v>10496</v>
      </c>
      <c r="H79" s="29">
        <v>1634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108059</v>
      </c>
      <c r="P79" s="33">
        <v>23757</v>
      </c>
      <c r="Q79" s="88">
        <f t="shared" si="2"/>
        <v>0</v>
      </c>
      <c r="R79" s="88">
        <f t="shared" si="3"/>
        <v>0</v>
      </c>
    </row>
    <row r="80" spans="1:18" x14ac:dyDescent="0.25">
      <c r="A80" s="45">
        <v>73</v>
      </c>
      <c r="B80" s="23" t="s">
        <v>511</v>
      </c>
      <c r="C80" s="29">
        <v>88502</v>
      </c>
      <c r="D80" s="29">
        <v>19262</v>
      </c>
      <c r="E80" s="29">
        <v>37438</v>
      </c>
      <c r="F80" s="29">
        <v>29454</v>
      </c>
      <c r="G80" s="29">
        <v>1153</v>
      </c>
      <c r="H80" s="29">
        <v>3597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127093</v>
      </c>
      <c r="P80" s="33">
        <v>52313</v>
      </c>
      <c r="Q80" s="88">
        <f t="shared" si="2"/>
        <v>0</v>
      </c>
      <c r="R80" s="88">
        <f t="shared" si="3"/>
        <v>0</v>
      </c>
    </row>
    <row r="81" spans="1:18" x14ac:dyDescent="0.25">
      <c r="A81" s="45">
        <v>74</v>
      </c>
      <c r="B81" s="23" t="s">
        <v>512</v>
      </c>
      <c r="C81" s="29">
        <v>72673</v>
      </c>
      <c r="D81" s="29">
        <v>43123</v>
      </c>
      <c r="E81" s="29">
        <v>10779</v>
      </c>
      <c r="F81" s="29">
        <v>8214</v>
      </c>
      <c r="G81" s="29">
        <v>1991</v>
      </c>
      <c r="H81" s="29">
        <v>3716</v>
      </c>
      <c r="I81" s="29">
        <v>9155</v>
      </c>
      <c r="J81" s="29">
        <v>7374</v>
      </c>
      <c r="K81" s="29">
        <v>28</v>
      </c>
      <c r="L81" s="29">
        <v>15328</v>
      </c>
      <c r="M81" s="29">
        <v>0</v>
      </c>
      <c r="N81" s="29">
        <v>0</v>
      </c>
      <c r="O81" s="29">
        <v>94626</v>
      </c>
      <c r="P81" s="33">
        <v>77755</v>
      </c>
      <c r="Q81" s="88">
        <f t="shared" si="2"/>
        <v>0</v>
      </c>
      <c r="R81" s="88">
        <f t="shared" si="3"/>
        <v>0</v>
      </c>
    </row>
    <row r="82" spans="1:18" x14ac:dyDescent="0.25">
      <c r="A82" s="45">
        <v>75</v>
      </c>
      <c r="B82" s="23" t="s">
        <v>513</v>
      </c>
      <c r="C82" s="29">
        <v>65000</v>
      </c>
      <c r="D82" s="29">
        <v>307000</v>
      </c>
      <c r="E82" s="29">
        <v>1675</v>
      </c>
      <c r="F82" s="29">
        <v>2245</v>
      </c>
      <c r="G82" s="29">
        <v>506</v>
      </c>
      <c r="H82" s="29">
        <v>1330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67181</v>
      </c>
      <c r="P82" s="33">
        <v>310575</v>
      </c>
      <c r="Q82" s="88">
        <f t="shared" si="2"/>
        <v>0</v>
      </c>
      <c r="R82" s="88">
        <f t="shared" si="3"/>
        <v>0</v>
      </c>
    </row>
    <row r="83" spans="1:18" x14ac:dyDescent="0.25">
      <c r="A83" s="45">
        <v>76</v>
      </c>
      <c r="B83" s="23" t="s">
        <v>514</v>
      </c>
      <c r="C83" s="29">
        <v>272737</v>
      </c>
      <c r="D83" s="29">
        <v>757075</v>
      </c>
      <c r="E83" s="29">
        <v>4884</v>
      </c>
      <c r="F83" s="29">
        <v>11856</v>
      </c>
      <c r="G83" s="29">
        <v>7209</v>
      </c>
      <c r="H83" s="29">
        <v>32816</v>
      </c>
      <c r="I83" s="29">
        <v>399484</v>
      </c>
      <c r="J83" s="29">
        <v>0</v>
      </c>
      <c r="K83" s="29">
        <v>0</v>
      </c>
      <c r="L83" s="29">
        <v>0</v>
      </c>
      <c r="M83" s="29">
        <v>0</v>
      </c>
      <c r="N83" s="29">
        <v>5974</v>
      </c>
      <c r="O83" s="29">
        <v>684314</v>
      </c>
      <c r="P83" s="33">
        <v>807721</v>
      </c>
      <c r="Q83" s="88">
        <f t="shared" si="2"/>
        <v>0</v>
      </c>
      <c r="R83" s="88">
        <f t="shared" si="3"/>
        <v>0</v>
      </c>
    </row>
    <row r="84" spans="1:18" x14ac:dyDescent="0.25">
      <c r="A84" s="45">
        <v>77</v>
      </c>
      <c r="B84" s="23" t="s">
        <v>515</v>
      </c>
      <c r="C84" s="29">
        <v>409857</v>
      </c>
      <c r="D84" s="29">
        <v>936813</v>
      </c>
      <c r="E84" s="29">
        <v>67528</v>
      </c>
      <c r="F84" s="29">
        <v>96244</v>
      </c>
      <c r="G84" s="29">
        <v>4823</v>
      </c>
      <c r="H84" s="29">
        <v>24299</v>
      </c>
      <c r="I84" s="29">
        <v>0</v>
      </c>
      <c r="J84" s="29">
        <v>0</v>
      </c>
      <c r="K84" s="29">
        <v>4388</v>
      </c>
      <c r="L84" s="29">
        <v>0</v>
      </c>
      <c r="M84" s="29">
        <v>0</v>
      </c>
      <c r="N84" s="29">
        <v>0</v>
      </c>
      <c r="O84" s="29">
        <v>486596</v>
      </c>
      <c r="P84" s="33">
        <v>1057356</v>
      </c>
      <c r="Q84" s="88">
        <f t="shared" si="2"/>
        <v>0</v>
      </c>
      <c r="R84" s="88">
        <f t="shared" si="3"/>
        <v>0</v>
      </c>
    </row>
    <row r="85" spans="1:18" x14ac:dyDescent="0.25">
      <c r="A85" s="45">
        <v>78</v>
      </c>
      <c r="B85" s="23" t="s">
        <v>516</v>
      </c>
      <c r="C85" s="29">
        <v>0</v>
      </c>
      <c r="D85" s="29">
        <v>47</v>
      </c>
      <c r="E85" s="29">
        <v>1398</v>
      </c>
      <c r="F85" s="29">
        <v>1131</v>
      </c>
      <c r="G85" s="29">
        <v>1265</v>
      </c>
      <c r="H85" s="29">
        <v>1966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2663</v>
      </c>
      <c r="P85" s="33">
        <v>3144</v>
      </c>
      <c r="Q85" s="88">
        <f t="shared" si="2"/>
        <v>0</v>
      </c>
      <c r="R85" s="88">
        <f t="shared" si="3"/>
        <v>0</v>
      </c>
    </row>
    <row r="86" spans="1:18" x14ac:dyDescent="0.25">
      <c r="A86" s="45">
        <v>79</v>
      </c>
      <c r="B86" s="23" t="s">
        <v>517</v>
      </c>
      <c r="C86" s="29">
        <v>0</v>
      </c>
      <c r="D86" s="29">
        <v>0</v>
      </c>
      <c r="E86" s="29">
        <v>16505</v>
      </c>
      <c r="F86" s="29">
        <v>4020</v>
      </c>
      <c r="G86" s="29">
        <v>9936</v>
      </c>
      <c r="H86" s="29">
        <v>2377</v>
      </c>
      <c r="I86" s="29">
        <v>0</v>
      </c>
      <c r="J86" s="29">
        <v>0</v>
      </c>
      <c r="K86" s="29">
        <v>1924</v>
      </c>
      <c r="L86" s="29">
        <v>0</v>
      </c>
      <c r="M86" s="29">
        <v>0</v>
      </c>
      <c r="N86" s="29">
        <v>0</v>
      </c>
      <c r="O86" s="29">
        <v>28365</v>
      </c>
      <c r="P86" s="33">
        <v>6397</v>
      </c>
      <c r="Q86" s="88">
        <f t="shared" si="2"/>
        <v>0</v>
      </c>
      <c r="R86" s="88">
        <f t="shared" si="3"/>
        <v>0</v>
      </c>
    </row>
    <row r="87" spans="1:18" x14ac:dyDescent="0.25">
      <c r="A87" s="45">
        <v>80</v>
      </c>
      <c r="B87" s="23" t="s">
        <v>518</v>
      </c>
      <c r="C87" s="29">
        <v>0</v>
      </c>
      <c r="D87" s="29">
        <v>0</v>
      </c>
      <c r="E87" s="29">
        <v>3172</v>
      </c>
      <c r="F87" s="29">
        <v>1161</v>
      </c>
      <c r="G87" s="29">
        <v>1009</v>
      </c>
      <c r="H87" s="29">
        <v>450</v>
      </c>
      <c r="I87" s="29">
        <v>0</v>
      </c>
      <c r="J87" s="29">
        <v>0</v>
      </c>
      <c r="K87" s="29">
        <v>22317</v>
      </c>
      <c r="L87" s="29">
        <v>28160</v>
      </c>
      <c r="M87" s="29">
        <v>0</v>
      </c>
      <c r="N87" s="29">
        <v>0</v>
      </c>
      <c r="O87" s="29">
        <v>26498</v>
      </c>
      <c r="P87" s="33">
        <v>29771</v>
      </c>
      <c r="Q87" s="88">
        <f t="shared" si="2"/>
        <v>0</v>
      </c>
      <c r="R87" s="88">
        <f t="shared" si="3"/>
        <v>0</v>
      </c>
    </row>
    <row r="88" spans="1:18" x14ac:dyDescent="0.25">
      <c r="A88" s="45">
        <v>81</v>
      </c>
      <c r="B88" s="23" t="s">
        <v>519</v>
      </c>
      <c r="C88" s="29">
        <v>997526</v>
      </c>
      <c r="D88" s="29">
        <v>888005</v>
      </c>
      <c r="E88" s="29">
        <v>69275</v>
      </c>
      <c r="F88" s="29">
        <v>53669</v>
      </c>
      <c r="G88" s="29">
        <v>2780</v>
      </c>
      <c r="H88" s="29">
        <v>8180</v>
      </c>
      <c r="I88" s="29">
        <v>0</v>
      </c>
      <c r="J88" s="29">
        <v>6836</v>
      </c>
      <c r="K88" s="29">
        <v>0</v>
      </c>
      <c r="L88" s="29">
        <v>0</v>
      </c>
      <c r="M88" s="29">
        <v>45555</v>
      </c>
      <c r="N88" s="29">
        <v>53654</v>
      </c>
      <c r="O88" s="29">
        <v>1115136</v>
      </c>
      <c r="P88" s="33">
        <v>1010344</v>
      </c>
      <c r="Q88" s="88">
        <f t="shared" si="2"/>
        <v>0</v>
      </c>
      <c r="R88" s="88">
        <f t="shared" si="3"/>
        <v>0</v>
      </c>
    </row>
    <row r="89" spans="1:18" x14ac:dyDescent="0.25">
      <c r="A89" s="45">
        <v>82</v>
      </c>
      <c r="B89" s="23" t="s">
        <v>520</v>
      </c>
      <c r="C89" s="29">
        <v>73866</v>
      </c>
      <c r="D89" s="29">
        <v>121335</v>
      </c>
      <c r="E89" s="29">
        <v>10102</v>
      </c>
      <c r="F89" s="29">
        <v>5446</v>
      </c>
      <c r="G89" s="29">
        <v>4340</v>
      </c>
      <c r="H89" s="29">
        <v>2214</v>
      </c>
      <c r="I89" s="29">
        <v>2077</v>
      </c>
      <c r="J89" s="29">
        <v>4866</v>
      </c>
      <c r="K89" s="29">
        <v>0</v>
      </c>
      <c r="L89" s="29">
        <v>18</v>
      </c>
      <c r="M89" s="29">
        <v>0</v>
      </c>
      <c r="N89" s="29">
        <v>0</v>
      </c>
      <c r="O89" s="29">
        <v>90385</v>
      </c>
      <c r="P89" s="33">
        <v>133879</v>
      </c>
      <c r="Q89" s="88">
        <f t="shared" si="2"/>
        <v>0</v>
      </c>
      <c r="R89" s="88">
        <f t="shared" si="3"/>
        <v>0</v>
      </c>
    </row>
    <row r="90" spans="1:18" x14ac:dyDescent="0.25">
      <c r="A90" s="45">
        <v>83</v>
      </c>
      <c r="B90" s="23" t="s">
        <v>521</v>
      </c>
      <c r="C90" s="29">
        <v>0</v>
      </c>
      <c r="D90" s="29">
        <v>0</v>
      </c>
      <c r="E90" s="29">
        <v>11422</v>
      </c>
      <c r="F90" s="29">
        <v>6580</v>
      </c>
      <c r="G90" s="29">
        <v>1963</v>
      </c>
      <c r="H90" s="29">
        <v>0</v>
      </c>
      <c r="I90" s="29">
        <v>0</v>
      </c>
      <c r="J90" s="29">
        <v>0</v>
      </c>
      <c r="K90" s="29">
        <v>52</v>
      </c>
      <c r="L90" s="29">
        <v>9</v>
      </c>
      <c r="M90" s="29">
        <v>0</v>
      </c>
      <c r="N90" s="29">
        <v>0</v>
      </c>
      <c r="O90" s="29">
        <v>13437</v>
      </c>
      <c r="P90" s="33">
        <v>6589</v>
      </c>
      <c r="Q90" s="88">
        <f t="shared" si="2"/>
        <v>0</v>
      </c>
      <c r="R90" s="88">
        <f t="shared" si="3"/>
        <v>0</v>
      </c>
    </row>
    <row r="91" spans="1:18" x14ac:dyDescent="0.25">
      <c r="A91" s="45">
        <v>84</v>
      </c>
      <c r="B91" s="23" t="s">
        <v>522</v>
      </c>
      <c r="C91" s="29">
        <v>54833</v>
      </c>
      <c r="D91" s="29">
        <v>50553</v>
      </c>
      <c r="E91" s="29">
        <v>5041</v>
      </c>
      <c r="F91" s="29">
        <v>7386</v>
      </c>
      <c r="G91" s="29">
        <v>1843</v>
      </c>
      <c r="H91" s="29">
        <v>7584</v>
      </c>
      <c r="I91" s="29">
        <v>0</v>
      </c>
      <c r="J91" s="29">
        <v>14633</v>
      </c>
      <c r="K91" s="29">
        <v>211</v>
      </c>
      <c r="L91" s="29">
        <v>40</v>
      </c>
      <c r="M91" s="29">
        <v>0</v>
      </c>
      <c r="N91" s="29">
        <v>0</v>
      </c>
      <c r="O91" s="29">
        <v>61928</v>
      </c>
      <c r="P91" s="33">
        <v>80196</v>
      </c>
      <c r="Q91" s="88">
        <f t="shared" si="2"/>
        <v>0</v>
      </c>
      <c r="R91" s="88">
        <f t="shared" si="3"/>
        <v>0</v>
      </c>
    </row>
    <row r="92" spans="1:18" x14ac:dyDescent="0.25">
      <c r="A92" s="45">
        <v>85</v>
      </c>
      <c r="B92" s="23" t="s">
        <v>523</v>
      </c>
      <c r="C92" s="29">
        <v>0</v>
      </c>
      <c r="D92" s="29">
        <v>0</v>
      </c>
      <c r="E92" s="29">
        <v>2173</v>
      </c>
      <c r="F92" s="29">
        <v>2356</v>
      </c>
      <c r="G92" s="29">
        <v>0</v>
      </c>
      <c r="H92" s="29">
        <v>0</v>
      </c>
      <c r="I92" s="29">
        <v>0</v>
      </c>
      <c r="J92" s="29">
        <v>0</v>
      </c>
      <c r="K92" s="29">
        <v>3073</v>
      </c>
      <c r="L92" s="29">
        <v>0</v>
      </c>
      <c r="M92" s="29">
        <v>497</v>
      </c>
      <c r="N92" s="29">
        <v>543</v>
      </c>
      <c r="O92" s="29">
        <v>5743</v>
      </c>
      <c r="P92" s="33">
        <v>2899</v>
      </c>
      <c r="Q92" s="88">
        <f t="shared" si="2"/>
        <v>0</v>
      </c>
      <c r="R92" s="88">
        <f t="shared" si="3"/>
        <v>0</v>
      </c>
    </row>
    <row r="93" spans="1:18" x14ac:dyDescent="0.25">
      <c r="A93" s="45">
        <v>86</v>
      </c>
      <c r="B93" s="23" t="s">
        <v>524</v>
      </c>
      <c r="C93" s="29">
        <v>974481</v>
      </c>
      <c r="D93" s="29">
        <v>1037906</v>
      </c>
      <c r="E93" s="29">
        <v>32437</v>
      </c>
      <c r="F93" s="29">
        <v>21687</v>
      </c>
      <c r="G93" s="29">
        <v>2849</v>
      </c>
      <c r="H93" s="29">
        <v>3677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1009767</v>
      </c>
      <c r="P93" s="33">
        <v>1063270</v>
      </c>
      <c r="Q93" s="88">
        <f t="shared" si="2"/>
        <v>0</v>
      </c>
      <c r="R93" s="88">
        <f t="shared" si="3"/>
        <v>0</v>
      </c>
    </row>
    <row r="94" spans="1:18" x14ac:dyDescent="0.25">
      <c r="A94" s="45">
        <v>87</v>
      </c>
      <c r="B94" s="23" t="s">
        <v>525</v>
      </c>
      <c r="C94" s="29">
        <v>0</v>
      </c>
      <c r="D94" s="29">
        <v>0</v>
      </c>
      <c r="E94" s="29">
        <v>7685</v>
      </c>
      <c r="F94" s="29">
        <v>3333</v>
      </c>
      <c r="G94" s="29">
        <v>2822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10507</v>
      </c>
      <c r="P94" s="33">
        <v>3333</v>
      </c>
      <c r="Q94" s="88">
        <f t="shared" si="2"/>
        <v>0</v>
      </c>
      <c r="R94" s="88">
        <f t="shared" si="3"/>
        <v>0</v>
      </c>
    </row>
    <row r="95" spans="1:18" x14ac:dyDescent="0.25">
      <c r="A95" s="45">
        <v>88</v>
      </c>
      <c r="B95" s="23" t="s">
        <v>526</v>
      </c>
      <c r="C95" s="29">
        <v>501344</v>
      </c>
      <c r="D95" s="29">
        <v>550557</v>
      </c>
      <c r="E95" s="29">
        <v>85158</v>
      </c>
      <c r="F95" s="29">
        <v>80237</v>
      </c>
      <c r="G95" s="29">
        <v>13844</v>
      </c>
      <c r="H95" s="29">
        <v>10303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600346</v>
      </c>
      <c r="P95" s="33">
        <v>641097</v>
      </c>
      <c r="Q95" s="88">
        <f t="shared" si="2"/>
        <v>0</v>
      </c>
      <c r="R95" s="88">
        <f t="shared" si="3"/>
        <v>0</v>
      </c>
    </row>
    <row r="96" spans="1:18" x14ac:dyDescent="0.25">
      <c r="A96" s="45">
        <v>89</v>
      </c>
      <c r="B96" s="23" t="s">
        <v>527</v>
      </c>
      <c r="C96" s="29">
        <v>13669</v>
      </c>
      <c r="D96" s="29">
        <v>13822</v>
      </c>
      <c r="E96" s="29">
        <v>1964</v>
      </c>
      <c r="F96" s="29">
        <v>4537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845</v>
      </c>
      <c r="N96" s="29">
        <v>757</v>
      </c>
      <c r="O96" s="29">
        <v>16478</v>
      </c>
      <c r="P96" s="33">
        <v>19116</v>
      </c>
      <c r="Q96" s="88">
        <f t="shared" si="2"/>
        <v>0</v>
      </c>
      <c r="R96" s="88">
        <f t="shared" si="3"/>
        <v>0</v>
      </c>
    </row>
    <row r="97" spans="1:18" x14ac:dyDescent="0.25">
      <c r="A97" s="45">
        <v>90</v>
      </c>
      <c r="B97" s="23" t="s">
        <v>528</v>
      </c>
      <c r="C97" s="29">
        <v>0</v>
      </c>
      <c r="D97" s="29">
        <v>0</v>
      </c>
      <c r="E97" s="29">
        <v>31691</v>
      </c>
      <c r="F97" s="29">
        <v>4421</v>
      </c>
      <c r="G97" s="29">
        <v>1021</v>
      </c>
      <c r="H97" s="29">
        <v>0</v>
      </c>
      <c r="I97" s="29">
        <v>5855</v>
      </c>
      <c r="J97" s="29">
        <v>1770</v>
      </c>
      <c r="K97" s="29">
        <v>0</v>
      </c>
      <c r="L97" s="29">
        <v>3836</v>
      </c>
      <c r="M97" s="29">
        <v>3566</v>
      </c>
      <c r="N97" s="29">
        <v>5696</v>
      </c>
      <c r="O97" s="29">
        <v>42133</v>
      </c>
      <c r="P97" s="33">
        <v>15723</v>
      </c>
      <c r="Q97" s="88">
        <f t="shared" si="2"/>
        <v>0</v>
      </c>
      <c r="R97" s="88">
        <f t="shared" si="3"/>
        <v>0</v>
      </c>
    </row>
    <row r="98" spans="1:18" x14ac:dyDescent="0.25">
      <c r="A98" s="45">
        <v>91</v>
      </c>
      <c r="B98" s="23" t="s">
        <v>529</v>
      </c>
      <c r="C98" s="29">
        <v>70698</v>
      </c>
      <c r="D98" s="29">
        <v>159883</v>
      </c>
      <c r="E98" s="29">
        <v>2460</v>
      </c>
      <c r="F98" s="29">
        <v>2388</v>
      </c>
      <c r="G98" s="29">
        <v>490</v>
      </c>
      <c r="H98" s="29">
        <v>2125</v>
      </c>
      <c r="I98" s="29">
        <v>0</v>
      </c>
      <c r="J98" s="29">
        <v>26027</v>
      </c>
      <c r="K98" s="29">
        <v>1452</v>
      </c>
      <c r="L98" s="29">
        <v>0</v>
      </c>
      <c r="M98" s="29">
        <v>7009</v>
      </c>
      <c r="N98" s="29">
        <v>1320</v>
      </c>
      <c r="O98" s="29">
        <v>82109</v>
      </c>
      <c r="P98" s="33">
        <v>191743</v>
      </c>
      <c r="Q98" s="88">
        <f t="shared" si="2"/>
        <v>0</v>
      </c>
      <c r="R98" s="88">
        <f t="shared" si="3"/>
        <v>0</v>
      </c>
    </row>
    <row r="99" spans="1:18" x14ac:dyDescent="0.25">
      <c r="A99" s="45">
        <v>92</v>
      </c>
      <c r="B99" s="23" t="s">
        <v>530</v>
      </c>
      <c r="C99" s="29">
        <v>20152</v>
      </c>
      <c r="D99" s="29">
        <v>36089</v>
      </c>
      <c r="E99" s="29">
        <v>17663</v>
      </c>
      <c r="F99" s="29">
        <v>10394</v>
      </c>
      <c r="G99" s="29">
        <v>12815</v>
      </c>
      <c r="H99" s="29">
        <v>22672</v>
      </c>
      <c r="I99" s="29">
        <v>5144</v>
      </c>
      <c r="J99" s="29">
        <v>0</v>
      </c>
      <c r="K99" s="29">
        <v>0</v>
      </c>
      <c r="L99" s="29">
        <v>0</v>
      </c>
      <c r="M99" s="29">
        <v>4821</v>
      </c>
      <c r="N99" s="29">
        <v>5276</v>
      </c>
      <c r="O99" s="29">
        <v>60595</v>
      </c>
      <c r="P99" s="33">
        <v>74431</v>
      </c>
      <c r="Q99" s="88">
        <f t="shared" si="2"/>
        <v>0</v>
      </c>
      <c r="R99" s="88">
        <f t="shared" si="3"/>
        <v>0</v>
      </c>
    </row>
    <row r="100" spans="1:18" x14ac:dyDescent="0.25">
      <c r="A100" s="45">
        <v>93</v>
      </c>
      <c r="B100" s="23" t="s">
        <v>531</v>
      </c>
      <c r="C100" s="29">
        <v>241982</v>
      </c>
      <c r="D100" s="29">
        <v>228358</v>
      </c>
      <c r="E100" s="29">
        <v>4742</v>
      </c>
      <c r="F100" s="29">
        <v>3535</v>
      </c>
      <c r="G100" s="29">
        <v>16830</v>
      </c>
      <c r="H100" s="29">
        <v>28305</v>
      </c>
      <c r="I100" s="29">
        <v>0</v>
      </c>
      <c r="J100" s="29">
        <v>40431</v>
      </c>
      <c r="K100" s="29">
        <v>0</v>
      </c>
      <c r="L100" s="29">
        <v>0</v>
      </c>
      <c r="M100" s="29">
        <v>13</v>
      </c>
      <c r="N100" s="29">
        <v>0</v>
      </c>
      <c r="O100" s="29">
        <v>263567</v>
      </c>
      <c r="P100" s="33">
        <v>300629</v>
      </c>
      <c r="Q100" s="88">
        <f t="shared" si="2"/>
        <v>0</v>
      </c>
      <c r="R100" s="88">
        <f t="shared" si="3"/>
        <v>0</v>
      </c>
    </row>
    <row r="101" spans="1:18" x14ac:dyDescent="0.25">
      <c r="A101" s="45">
        <v>94</v>
      </c>
      <c r="B101" s="23" t="s">
        <v>532</v>
      </c>
      <c r="C101" s="29">
        <v>57053</v>
      </c>
      <c r="D101" s="29">
        <v>0</v>
      </c>
      <c r="E101" s="29">
        <v>13410</v>
      </c>
      <c r="F101" s="29">
        <v>11211</v>
      </c>
      <c r="G101" s="29">
        <v>3595</v>
      </c>
      <c r="H101" s="29">
        <v>4658</v>
      </c>
      <c r="I101" s="29">
        <v>0</v>
      </c>
      <c r="J101" s="29">
        <v>41155</v>
      </c>
      <c r="K101" s="29">
        <v>795</v>
      </c>
      <c r="L101" s="29">
        <v>896</v>
      </c>
      <c r="M101" s="29">
        <v>0</v>
      </c>
      <c r="N101" s="29">
        <v>0</v>
      </c>
      <c r="O101" s="29">
        <v>74853</v>
      </c>
      <c r="P101" s="33">
        <v>57920</v>
      </c>
      <c r="Q101" s="88">
        <f t="shared" si="2"/>
        <v>0</v>
      </c>
      <c r="R101" s="88">
        <f t="shared" si="3"/>
        <v>0</v>
      </c>
    </row>
    <row r="102" spans="1:18" x14ac:dyDescent="0.25">
      <c r="A102" s="45">
        <v>95</v>
      </c>
      <c r="B102" s="23" t="s">
        <v>533</v>
      </c>
      <c r="C102" s="29">
        <v>23416</v>
      </c>
      <c r="D102" s="29">
        <v>0</v>
      </c>
      <c r="E102" s="29">
        <v>10711</v>
      </c>
      <c r="F102" s="29">
        <v>7415</v>
      </c>
      <c r="G102" s="29">
        <v>4574</v>
      </c>
      <c r="H102" s="29">
        <v>4000</v>
      </c>
      <c r="I102" s="29">
        <v>1656</v>
      </c>
      <c r="J102" s="29">
        <v>16597</v>
      </c>
      <c r="K102" s="29">
        <v>0</v>
      </c>
      <c r="L102" s="29">
        <v>0</v>
      </c>
      <c r="M102" s="29">
        <v>11613</v>
      </c>
      <c r="N102" s="29">
        <v>10603</v>
      </c>
      <c r="O102" s="29">
        <v>51970</v>
      </c>
      <c r="P102" s="33">
        <v>38615</v>
      </c>
      <c r="Q102" s="88">
        <f t="shared" si="2"/>
        <v>0</v>
      </c>
      <c r="R102" s="88">
        <f t="shared" si="3"/>
        <v>0</v>
      </c>
    </row>
    <row r="103" spans="1:18" x14ac:dyDescent="0.25">
      <c r="A103" s="45">
        <v>96</v>
      </c>
      <c r="B103" s="23" t="s">
        <v>534</v>
      </c>
      <c r="C103" s="29">
        <v>25435</v>
      </c>
      <c r="D103" s="29">
        <v>35299</v>
      </c>
      <c r="E103" s="29">
        <v>896</v>
      </c>
      <c r="F103" s="29">
        <v>1919</v>
      </c>
      <c r="G103" s="29">
        <v>583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105</v>
      </c>
      <c r="N103" s="29">
        <v>0</v>
      </c>
      <c r="O103" s="29">
        <v>27019</v>
      </c>
      <c r="P103" s="33">
        <v>37218</v>
      </c>
      <c r="Q103" s="88">
        <f t="shared" si="2"/>
        <v>0</v>
      </c>
      <c r="R103" s="88">
        <f t="shared" si="3"/>
        <v>0</v>
      </c>
    </row>
    <row r="104" spans="1:18" x14ac:dyDescent="0.25">
      <c r="A104" s="45">
        <v>97</v>
      </c>
      <c r="B104" s="23" t="s">
        <v>535</v>
      </c>
      <c r="C104" s="29">
        <v>153296</v>
      </c>
      <c r="D104" s="29">
        <v>165679</v>
      </c>
      <c r="E104" s="29">
        <v>2521</v>
      </c>
      <c r="F104" s="29">
        <v>6824</v>
      </c>
      <c r="G104" s="29">
        <v>1457</v>
      </c>
      <c r="H104" s="29">
        <v>7217</v>
      </c>
      <c r="I104" s="29">
        <v>545</v>
      </c>
      <c r="J104" s="29">
        <v>2501</v>
      </c>
      <c r="K104" s="29">
        <v>3536</v>
      </c>
      <c r="L104" s="29">
        <v>3663</v>
      </c>
      <c r="M104" s="29">
        <v>7725</v>
      </c>
      <c r="N104" s="29">
        <v>0</v>
      </c>
      <c r="O104" s="29">
        <v>169080</v>
      </c>
      <c r="P104" s="33">
        <v>185884</v>
      </c>
      <c r="Q104" s="88">
        <f t="shared" si="2"/>
        <v>0</v>
      </c>
      <c r="R104" s="88">
        <f t="shared" si="3"/>
        <v>0</v>
      </c>
    </row>
    <row r="105" spans="1:18" x14ac:dyDescent="0.25">
      <c r="A105" s="45">
        <v>98</v>
      </c>
      <c r="B105" s="23" t="s">
        <v>536</v>
      </c>
      <c r="C105" s="29">
        <v>21</v>
      </c>
      <c r="D105" s="29">
        <v>0</v>
      </c>
      <c r="E105" s="29">
        <v>1606</v>
      </c>
      <c r="F105" s="29">
        <v>795</v>
      </c>
      <c r="G105" s="29">
        <v>0</v>
      </c>
      <c r="H105" s="29">
        <v>0</v>
      </c>
      <c r="I105" s="29">
        <v>0</v>
      </c>
      <c r="J105" s="29">
        <v>0</v>
      </c>
      <c r="K105" s="29">
        <v>740</v>
      </c>
      <c r="L105" s="29">
        <v>0</v>
      </c>
      <c r="M105" s="29">
        <v>1108</v>
      </c>
      <c r="N105" s="29">
        <v>1117</v>
      </c>
      <c r="O105" s="29">
        <v>3475</v>
      </c>
      <c r="P105" s="33">
        <v>1912</v>
      </c>
      <c r="Q105" s="88">
        <f t="shared" si="2"/>
        <v>0</v>
      </c>
      <c r="R105" s="88">
        <f t="shared" si="3"/>
        <v>0</v>
      </c>
    </row>
    <row r="106" spans="1:18" x14ac:dyDescent="0.25">
      <c r="A106" s="45">
        <v>99</v>
      </c>
      <c r="B106" s="23" t="s">
        <v>537</v>
      </c>
      <c r="C106" s="29">
        <v>0</v>
      </c>
      <c r="D106" s="29">
        <v>0</v>
      </c>
      <c r="E106" s="29">
        <v>856</v>
      </c>
      <c r="F106" s="29">
        <v>1039</v>
      </c>
      <c r="G106" s="29">
        <v>504</v>
      </c>
      <c r="H106" s="29">
        <v>0</v>
      </c>
      <c r="I106" s="29">
        <v>3283</v>
      </c>
      <c r="J106" s="29">
        <v>0</v>
      </c>
      <c r="K106" s="29">
        <v>0</v>
      </c>
      <c r="L106" s="29">
        <v>0</v>
      </c>
      <c r="M106" s="29">
        <v>355</v>
      </c>
      <c r="N106" s="29">
        <v>950</v>
      </c>
      <c r="O106" s="29">
        <v>4998</v>
      </c>
      <c r="P106" s="33">
        <v>1989</v>
      </c>
      <c r="Q106" s="88">
        <f t="shared" si="2"/>
        <v>0</v>
      </c>
      <c r="R106" s="88">
        <f t="shared" si="3"/>
        <v>0</v>
      </c>
    </row>
    <row r="107" spans="1:18" x14ac:dyDescent="0.25">
      <c r="A107" s="45">
        <v>100</v>
      </c>
      <c r="B107" s="23" t="s">
        <v>538</v>
      </c>
      <c r="C107" s="29">
        <v>91730</v>
      </c>
      <c r="D107" s="29">
        <v>217815</v>
      </c>
      <c r="E107" s="29">
        <v>27099</v>
      </c>
      <c r="F107" s="29">
        <v>14302</v>
      </c>
      <c r="G107" s="29">
        <v>4260</v>
      </c>
      <c r="H107" s="29">
        <v>0</v>
      </c>
      <c r="I107" s="29">
        <v>282736</v>
      </c>
      <c r="J107" s="29">
        <v>199333</v>
      </c>
      <c r="K107" s="29">
        <v>10215</v>
      </c>
      <c r="L107" s="29">
        <v>9411</v>
      </c>
      <c r="M107" s="29">
        <v>15904</v>
      </c>
      <c r="N107" s="29">
        <v>20896</v>
      </c>
      <c r="O107" s="29">
        <v>431944</v>
      </c>
      <c r="P107" s="33">
        <v>461757</v>
      </c>
      <c r="Q107" s="88">
        <f t="shared" si="2"/>
        <v>0</v>
      </c>
      <c r="R107" s="88">
        <f t="shared" si="3"/>
        <v>0</v>
      </c>
    </row>
    <row r="108" spans="1:18" x14ac:dyDescent="0.25">
      <c r="A108" s="45">
        <v>101</v>
      </c>
      <c r="B108" s="23" t="s">
        <v>539</v>
      </c>
      <c r="C108" s="29">
        <v>7</v>
      </c>
      <c r="D108" s="29">
        <v>0</v>
      </c>
      <c r="E108" s="29">
        <v>496</v>
      </c>
      <c r="F108" s="29">
        <v>623</v>
      </c>
      <c r="G108" s="29">
        <v>0</v>
      </c>
      <c r="H108" s="29">
        <v>1020</v>
      </c>
      <c r="I108" s="29">
        <v>0</v>
      </c>
      <c r="J108" s="29">
        <v>0</v>
      </c>
      <c r="K108" s="29">
        <v>6</v>
      </c>
      <c r="L108" s="29">
        <v>6</v>
      </c>
      <c r="M108" s="29">
        <v>2196</v>
      </c>
      <c r="N108" s="29">
        <v>3026</v>
      </c>
      <c r="O108" s="29">
        <v>2705</v>
      </c>
      <c r="P108" s="33">
        <v>4675</v>
      </c>
      <c r="Q108" s="88">
        <f t="shared" si="2"/>
        <v>0</v>
      </c>
      <c r="R108" s="88">
        <f t="shared" si="3"/>
        <v>0</v>
      </c>
    </row>
    <row r="109" spans="1:18" x14ac:dyDescent="0.25">
      <c r="A109" s="45">
        <v>102</v>
      </c>
      <c r="B109" s="23" t="s">
        <v>540</v>
      </c>
      <c r="C109" s="29">
        <v>283233</v>
      </c>
      <c r="D109" s="29">
        <v>408960</v>
      </c>
      <c r="E109" s="29">
        <v>59330</v>
      </c>
      <c r="F109" s="29">
        <v>43728</v>
      </c>
      <c r="G109" s="29">
        <v>2325</v>
      </c>
      <c r="H109" s="29">
        <v>20106</v>
      </c>
      <c r="I109" s="29">
        <v>35144</v>
      </c>
      <c r="J109" s="29">
        <v>0</v>
      </c>
      <c r="K109" s="29">
        <v>0</v>
      </c>
      <c r="L109" s="29">
        <v>775</v>
      </c>
      <c r="M109" s="29">
        <v>14880</v>
      </c>
      <c r="N109" s="29">
        <v>7248</v>
      </c>
      <c r="O109" s="29">
        <v>394912</v>
      </c>
      <c r="P109" s="33">
        <v>480817</v>
      </c>
      <c r="Q109" s="88">
        <f t="shared" si="2"/>
        <v>0</v>
      </c>
      <c r="R109" s="88">
        <f t="shared" si="3"/>
        <v>0</v>
      </c>
    </row>
    <row r="110" spans="1:18" x14ac:dyDescent="0.25">
      <c r="A110" s="45">
        <v>103</v>
      </c>
      <c r="B110" s="23" t="s">
        <v>541</v>
      </c>
      <c r="C110" s="29">
        <v>10456</v>
      </c>
      <c r="D110" s="29">
        <v>11421</v>
      </c>
      <c r="E110" s="29">
        <v>1562</v>
      </c>
      <c r="F110" s="29">
        <v>837</v>
      </c>
      <c r="G110" s="29">
        <v>1918</v>
      </c>
      <c r="H110" s="29">
        <v>0</v>
      </c>
      <c r="I110" s="29">
        <v>0</v>
      </c>
      <c r="J110" s="29">
        <v>0</v>
      </c>
      <c r="K110" s="29">
        <v>161</v>
      </c>
      <c r="L110" s="29">
        <v>510</v>
      </c>
      <c r="M110" s="29">
        <v>0</v>
      </c>
      <c r="N110" s="29">
        <v>0</v>
      </c>
      <c r="O110" s="29">
        <v>14097</v>
      </c>
      <c r="P110" s="33">
        <v>12768</v>
      </c>
      <c r="Q110" s="88">
        <f t="shared" si="2"/>
        <v>0</v>
      </c>
      <c r="R110" s="88">
        <f t="shared" si="3"/>
        <v>0</v>
      </c>
    </row>
    <row r="111" spans="1:18" x14ac:dyDescent="0.25">
      <c r="A111" s="45">
        <v>104</v>
      </c>
      <c r="B111" s="23" t="s">
        <v>542</v>
      </c>
      <c r="C111" s="29">
        <v>0</v>
      </c>
      <c r="D111" s="29">
        <v>0</v>
      </c>
      <c r="E111" s="29">
        <v>518</v>
      </c>
      <c r="F111" s="29">
        <v>1097</v>
      </c>
      <c r="G111" s="29">
        <v>1521</v>
      </c>
      <c r="H111" s="29">
        <v>1121</v>
      </c>
      <c r="I111" s="29">
        <v>0</v>
      </c>
      <c r="J111" s="29">
        <v>0</v>
      </c>
      <c r="K111" s="29">
        <v>42</v>
      </c>
      <c r="L111" s="29">
        <v>9</v>
      </c>
      <c r="M111" s="29">
        <v>1628</v>
      </c>
      <c r="N111" s="29">
        <v>2091</v>
      </c>
      <c r="O111" s="29">
        <v>3709</v>
      </c>
      <c r="P111" s="33">
        <v>4318</v>
      </c>
      <c r="Q111" s="88">
        <f t="shared" si="2"/>
        <v>0</v>
      </c>
      <c r="R111" s="88">
        <f t="shared" si="3"/>
        <v>0</v>
      </c>
    </row>
    <row r="112" spans="1:18" x14ac:dyDescent="0.25">
      <c r="A112" s="45">
        <v>105</v>
      </c>
      <c r="B112" s="23" t="s">
        <v>543</v>
      </c>
      <c r="C112" s="29">
        <v>235176</v>
      </c>
      <c r="D112" s="29">
        <v>244730</v>
      </c>
      <c r="E112" s="29">
        <v>1313</v>
      </c>
      <c r="F112" s="29">
        <v>833</v>
      </c>
      <c r="G112" s="29">
        <v>0</v>
      </c>
      <c r="H112" s="29">
        <v>0</v>
      </c>
      <c r="I112" s="29">
        <v>3503</v>
      </c>
      <c r="J112" s="29">
        <v>1961</v>
      </c>
      <c r="K112" s="29">
        <v>31</v>
      </c>
      <c r="L112" s="29">
        <v>6</v>
      </c>
      <c r="M112" s="29">
        <v>5004</v>
      </c>
      <c r="N112" s="29">
        <v>4352</v>
      </c>
      <c r="O112" s="29">
        <v>245027</v>
      </c>
      <c r="P112" s="33">
        <v>251882</v>
      </c>
      <c r="Q112" s="88">
        <f t="shared" si="2"/>
        <v>0</v>
      </c>
      <c r="R112" s="88">
        <f t="shared" si="3"/>
        <v>0</v>
      </c>
    </row>
    <row r="113" spans="1:18" x14ac:dyDescent="0.25">
      <c r="A113" s="45">
        <v>106</v>
      </c>
      <c r="B113" s="23" t="s">
        <v>544</v>
      </c>
      <c r="C113" s="29">
        <v>2680</v>
      </c>
      <c r="D113" s="29">
        <v>48289</v>
      </c>
      <c r="E113" s="29">
        <v>1025</v>
      </c>
      <c r="F113" s="29">
        <v>2006</v>
      </c>
      <c r="G113" s="29">
        <v>0</v>
      </c>
      <c r="H113" s="29">
        <v>446</v>
      </c>
      <c r="I113" s="29">
        <v>1317</v>
      </c>
      <c r="J113" s="29">
        <v>0</v>
      </c>
      <c r="K113" s="29">
        <v>56</v>
      </c>
      <c r="L113" s="29">
        <v>160</v>
      </c>
      <c r="M113" s="29">
        <v>14321</v>
      </c>
      <c r="N113" s="29">
        <v>15365</v>
      </c>
      <c r="O113" s="29">
        <v>19399</v>
      </c>
      <c r="P113" s="33">
        <v>66266</v>
      </c>
      <c r="Q113" s="88">
        <f t="shared" si="2"/>
        <v>0</v>
      </c>
      <c r="R113" s="88">
        <f t="shared" si="3"/>
        <v>0</v>
      </c>
    </row>
    <row r="114" spans="1:18" x14ac:dyDescent="0.25">
      <c r="A114" s="45">
        <v>107</v>
      </c>
      <c r="B114" s="23" t="s">
        <v>545</v>
      </c>
      <c r="C114" s="29">
        <v>21751</v>
      </c>
      <c r="D114" s="29">
        <v>33004</v>
      </c>
      <c r="E114" s="29">
        <v>2353</v>
      </c>
      <c r="F114" s="29">
        <v>3620</v>
      </c>
      <c r="G114" s="29">
        <v>980</v>
      </c>
      <c r="H114" s="29">
        <v>0</v>
      </c>
      <c r="I114" s="29">
        <v>363</v>
      </c>
      <c r="J114" s="29">
        <v>0</v>
      </c>
      <c r="K114" s="29">
        <v>122</v>
      </c>
      <c r="L114" s="29">
        <v>0</v>
      </c>
      <c r="M114" s="29">
        <v>4389</v>
      </c>
      <c r="N114" s="29">
        <v>6976</v>
      </c>
      <c r="O114" s="29">
        <v>29958</v>
      </c>
      <c r="P114" s="33">
        <v>43600</v>
      </c>
      <c r="Q114" s="88">
        <f t="shared" si="2"/>
        <v>0</v>
      </c>
      <c r="R114" s="88">
        <f t="shared" si="3"/>
        <v>0</v>
      </c>
    </row>
    <row r="115" spans="1:18" x14ac:dyDescent="0.25">
      <c r="A115" s="45">
        <v>108</v>
      </c>
      <c r="B115" s="23" t="s">
        <v>546</v>
      </c>
      <c r="C115" s="29">
        <v>0</v>
      </c>
      <c r="D115" s="29">
        <v>0</v>
      </c>
      <c r="E115" s="29">
        <v>282</v>
      </c>
      <c r="F115" s="29">
        <v>203</v>
      </c>
      <c r="G115" s="29">
        <v>0</v>
      </c>
      <c r="H115" s="29">
        <v>837</v>
      </c>
      <c r="I115" s="29">
        <v>0</v>
      </c>
      <c r="J115" s="29">
        <v>0</v>
      </c>
      <c r="K115" s="29">
        <v>150</v>
      </c>
      <c r="L115" s="29">
        <v>67</v>
      </c>
      <c r="M115" s="29">
        <v>1282</v>
      </c>
      <c r="N115" s="29">
        <v>2477</v>
      </c>
      <c r="O115" s="29">
        <v>1714</v>
      </c>
      <c r="P115" s="33">
        <v>3584</v>
      </c>
      <c r="Q115" s="88">
        <f t="shared" si="2"/>
        <v>0</v>
      </c>
      <c r="R115" s="88">
        <f t="shared" si="3"/>
        <v>0</v>
      </c>
    </row>
    <row r="116" spans="1:18" x14ac:dyDescent="0.25">
      <c r="A116" s="45">
        <v>109</v>
      </c>
      <c r="B116" s="23" t="s">
        <v>716</v>
      </c>
      <c r="C116" s="29">
        <v>0</v>
      </c>
      <c r="D116" s="29">
        <v>0</v>
      </c>
      <c r="E116" s="29">
        <v>2871</v>
      </c>
      <c r="F116" s="29">
        <v>2416</v>
      </c>
      <c r="G116" s="29">
        <v>1003</v>
      </c>
      <c r="H116" s="29">
        <v>1006</v>
      </c>
      <c r="I116" s="29">
        <v>0</v>
      </c>
      <c r="J116" s="29">
        <v>0</v>
      </c>
      <c r="K116" s="29">
        <v>170</v>
      </c>
      <c r="L116" s="29">
        <v>0</v>
      </c>
      <c r="M116" s="29">
        <v>2340</v>
      </c>
      <c r="N116" s="29">
        <v>2395</v>
      </c>
      <c r="O116" s="29">
        <v>6384</v>
      </c>
      <c r="P116" s="33">
        <v>5817</v>
      </c>
      <c r="Q116" s="88">
        <f t="shared" si="2"/>
        <v>0</v>
      </c>
      <c r="R116" s="88">
        <f t="shared" si="3"/>
        <v>0</v>
      </c>
    </row>
    <row r="117" spans="1:18" x14ac:dyDescent="0.25">
      <c r="A117" s="45">
        <v>110</v>
      </c>
      <c r="B117" s="23" t="s">
        <v>547</v>
      </c>
      <c r="C117" s="29">
        <v>616</v>
      </c>
      <c r="D117" s="29">
        <v>2176</v>
      </c>
      <c r="E117" s="29">
        <v>30887</v>
      </c>
      <c r="F117" s="29">
        <v>9614</v>
      </c>
      <c r="G117" s="29">
        <v>158</v>
      </c>
      <c r="H117" s="29">
        <v>295</v>
      </c>
      <c r="I117" s="29">
        <v>318</v>
      </c>
      <c r="J117" s="29">
        <v>767</v>
      </c>
      <c r="K117" s="29">
        <v>0</v>
      </c>
      <c r="L117" s="29">
        <v>0</v>
      </c>
      <c r="M117" s="29">
        <v>15694</v>
      </c>
      <c r="N117" s="29">
        <v>16677</v>
      </c>
      <c r="O117" s="29">
        <v>47673</v>
      </c>
      <c r="P117" s="33">
        <v>29529</v>
      </c>
      <c r="Q117" s="88">
        <f t="shared" si="2"/>
        <v>0</v>
      </c>
      <c r="R117" s="88">
        <f t="shared" si="3"/>
        <v>0</v>
      </c>
    </row>
    <row r="118" spans="1:18" x14ac:dyDescent="0.25">
      <c r="A118" s="45">
        <v>111</v>
      </c>
      <c r="B118" s="23" t="s">
        <v>717</v>
      </c>
      <c r="C118" s="29">
        <v>0</v>
      </c>
      <c r="D118" s="29">
        <v>0</v>
      </c>
      <c r="E118" s="29">
        <v>2418</v>
      </c>
      <c r="F118" s="29">
        <v>1934</v>
      </c>
      <c r="G118" s="29">
        <v>4815</v>
      </c>
      <c r="H118" s="29">
        <v>5187</v>
      </c>
      <c r="I118" s="29">
        <v>0</v>
      </c>
      <c r="J118" s="29">
        <v>0</v>
      </c>
      <c r="K118" s="29">
        <v>318</v>
      </c>
      <c r="L118" s="29">
        <v>0</v>
      </c>
      <c r="M118" s="29">
        <v>145</v>
      </c>
      <c r="N118" s="29">
        <v>155</v>
      </c>
      <c r="O118" s="29">
        <v>7696</v>
      </c>
      <c r="P118" s="33">
        <v>7276</v>
      </c>
      <c r="Q118" s="88">
        <f t="shared" si="2"/>
        <v>0</v>
      </c>
      <c r="R118" s="88">
        <f t="shared" si="3"/>
        <v>0</v>
      </c>
    </row>
    <row r="119" spans="1:18" x14ac:dyDescent="0.25">
      <c r="A119" s="45">
        <v>112</v>
      </c>
      <c r="B119" s="23" t="s">
        <v>718</v>
      </c>
      <c r="C119" s="29">
        <v>0</v>
      </c>
      <c r="D119" s="29">
        <v>0</v>
      </c>
      <c r="E119" s="29">
        <v>4659</v>
      </c>
      <c r="F119" s="29">
        <v>5845</v>
      </c>
      <c r="G119" s="29">
        <v>637</v>
      </c>
      <c r="H119" s="29">
        <v>423</v>
      </c>
      <c r="I119" s="29">
        <v>0</v>
      </c>
      <c r="J119" s="29">
        <v>0</v>
      </c>
      <c r="K119" s="29">
        <v>0</v>
      </c>
      <c r="L119" s="29">
        <v>0</v>
      </c>
      <c r="M119" s="29">
        <v>8861</v>
      </c>
      <c r="N119" s="29">
        <v>9489</v>
      </c>
      <c r="O119" s="29">
        <v>14157</v>
      </c>
      <c r="P119" s="33">
        <v>15757</v>
      </c>
      <c r="Q119" s="88">
        <f t="shared" si="2"/>
        <v>0</v>
      </c>
      <c r="R119" s="88">
        <f t="shared" si="3"/>
        <v>0</v>
      </c>
    </row>
    <row r="120" spans="1:18" x14ac:dyDescent="0.25">
      <c r="A120" s="45">
        <v>113</v>
      </c>
      <c r="B120" s="23" t="s">
        <v>548</v>
      </c>
      <c r="C120" s="29">
        <v>0</v>
      </c>
      <c r="D120" s="29">
        <v>0</v>
      </c>
      <c r="E120" s="29">
        <v>2274</v>
      </c>
      <c r="F120" s="29">
        <v>3304</v>
      </c>
      <c r="G120" s="29">
        <v>0</v>
      </c>
      <c r="H120" s="29">
        <v>0</v>
      </c>
      <c r="I120" s="29">
        <v>0</v>
      </c>
      <c r="J120" s="29">
        <v>0</v>
      </c>
      <c r="K120" s="29">
        <v>306</v>
      </c>
      <c r="L120" s="29">
        <v>649</v>
      </c>
      <c r="M120" s="29">
        <v>2114</v>
      </c>
      <c r="N120" s="29">
        <v>2043</v>
      </c>
      <c r="O120" s="29">
        <v>4694</v>
      </c>
      <c r="P120" s="33">
        <v>5996</v>
      </c>
      <c r="Q120" s="88">
        <f t="shared" si="2"/>
        <v>0</v>
      </c>
      <c r="R120" s="88">
        <f t="shared" si="3"/>
        <v>0</v>
      </c>
    </row>
    <row r="121" spans="1:18" x14ac:dyDescent="0.25">
      <c r="A121" s="45">
        <v>114</v>
      </c>
      <c r="B121" s="23" t="s">
        <v>719</v>
      </c>
      <c r="C121" s="29">
        <v>717518</v>
      </c>
      <c r="D121" s="29">
        <v>630638</v>
      </c>
      <c r="E121" s="29">
        <v>7058</v>
      </c>
      <c r="F121" s="29">
        <v>14269</v>
      </c>
      <c r="G121" s="29">
        <v>32669</v>
      </c>
      <c r="H121" s="29">
        <v>31828</v>
      </c>
      <c r="I121" s="29">
        <v>228231</v>
      </c>
      <c r="J121" s="29">
        <v>252986</v>
      </c>
      <c r="K121" s="29">
        <v>64</v>
      </c>
      <c r="L121" s="29">
        <v>63</v>
      </c>
      <c r="M121" s="29">
        <v>26146</v>
      </c>
      <c r="N121" s="29">
        <v>28310</v>
      </c>
      <c r="O121" s="29">
        <v>1011686</v>
      </c>
      <c r="P121" s="33">
        <v>958094</v>
      </c>
      <c r="Q121" s="88">
        <f t="shared" si="2"/>
        <v>0</v>
      </c>
      <c r="R121" s="88">
        <f t="shared" si="3"/>
        <v>0</v>
      </c>
    </row>
    <row r="122" spans="1:18" x14ac:dyDescent="0.25">
      <c r="A122" s="45">
        <v>115</v>
      </c>
      <c r="B122" s="23" t="s">
        <v>549</v>
      </c>
      <c r="C122" s="29">
        <v>0</v>
      </c>
      <c r="D122" s="29">
        <v>0</v>
      </c>
      <c r="E122" s="29">
        <v>4287</v>
      </c>
      <c r="F122" s="29">
        <v>4606</v>
      </c>
      <c r="G122" s="29">
        <v>0</v>
      </c>
      <c r="H122" s="29">
        <v>98</v>
      </c>
      <c r="I122" s="29">
        <v>0</v>
      </c>
      <c r="J122" s="29">
        <v>0</v>
      </c>
      <c r="K122" s="29">
        <v>0</v>
      </c>
      <c r="L122" s="29">
        <v>295</v>
      </c>
      <c r="M122" s="29">
        <v>2658</v>
      </c>
      <c r="N122" s="29">
        <v>2836</v>
      </c>
      <c r="O122" s="29">
        <v>6945</v>
      </c>
      <c r="P122" s="33">
        <v>7835</v>
      </c>
      <c r="Q122" s="88">
        <f t="shared" si="2"/>
        <v>0</v>
      </c>
      <c r="R122" s="88">
        <f t="shared" si="3"/>
        <v>0</v>
      </c>
    </row>
    <row r="123" spans="1:18" x14ac:dyDescent="0.25">
      <c r="A123" s="45">
        <v>116</v>
      </c>
      <c r="B123" s="23" t="s">
        <v>550</v>
      </c>
      <c r="C123" s="29">
        <v>147146</v>
      </c>
      <c r="D123" s="29">
        <v>149074</v>
      </c>
      <c r="E123" s="29">
        <v>278413</v>
      </c>
      <c r="F123" s="29">
        <v>284885</v>
      </c>
      <c r="G123" s="29">
        <v>676</v>
      </c>
      <c r="H123" s="29">
        <v>640</v>
      </c>
      <c r="I123" s="29">
        <v>197220</v>
      </c>
      <c r="J123" s="29">
        <v>138419</v>
      </c>
      <c r="K123" s="29">
        <v>11347</v>
      </c>
      <c r="L123" s="29">
        <v>5456</v>
      </c>
      <c r="M123" s="29">
        <v>149895</v>
      </c>
      <c r="N123" s="29">
        <v>173026</v>
      </c>
      <c r="O123" s="29">
        <v>784697</v>
      </c>
      <c r="P123" s="33">
        <v>751500</v>
      </c>
      <c r="Q123" s="88">
        <f t="shared" si="2"/>
        <v>0</v>
      </c>
      <c r="R123" s="88">
        <f t="shared" si="3"/>
        <v>0</v>
      </c>
    </row>
    <row r="124" spans="1:18" x14ac:dyDescent="0.25">
      <c r="A124" s="45">
        <v>117</v>
      </c>
      <c r="B124" s="23" t="s">
        <v>551</v>
      </c>
      <c r="C124" s="29">
        <v>0</v>
      </c>
      <c r="D124" s="29">
        <v>0</v>
      </c>
      <c r="E124" s="29">
        <v>2809</v>
      </c>
      <c r="F124" s="29">
        <v>1399</v>
      </c>
      <c r="G124" s="29">
        <v>0</v>
      </c>
      <c r="H124" s="29">
        <v>0</v>
      </c>
      <c r="I124" s="29">
        <v>0</v>
      </c>
      <c r="J124" s="29">
        <v>0</v>
      </c>
      <c r="K124" s="29">
        <v>67</v>
      </c>
      <c r="L124" s="29">
        <v>59</v>
      </c>
      <c r="M124" s="29">
        <v>3787</v>
      </c>
      <c r="N124" s="29">
        <v>3949</v>
      </c>
      <c r="O124" s="29">
        <v>6663</v>
      </c>
      <c r="P124" s="33">
        <v>5407</v>
      </c>
      <c r="Q124" s="88">
        <f t="shared" si="2"/>
        <v>0</v>
      </c>
      <c r="R124" s="88">
        <f t="shared" si="3"/>
        <v>0</v>
      </c>
    </row>
    <row r="125" spans="1:18" x14ac:dyDescent="0.25">
      <c r="A125" s="45">
        <v>118</v>
      </c>
      <c r="B125" s="23" t="s">
        <v>552</v>
      </c>
      <c r="C125" s="29">
        <v>0</v>
      </c>
      <c r="D125" s="29">
        <v>0</v>
      </c>
      <c r="E125" s="29">
        <v>2238</v>
      </c>
      <c r="F125" s="29">
        <v>1329</v>
      </c>
      <c r="G125" s="29">
        <v>0</v>
      </c>
      <c r="H125" s="29">
        <v>0</v>
      </c>
      <c r="I125" s="29">
        <v>0</v>
      </c>
      <c r="J125" s="29">
        <v>0</v>
      </c>
      <c r="K125" s="29">
        <v>17</v>
      </c>
      <c r="L125" s="29">
        <v>0</v>
      </c>
      <c r="M125" s="29">
        <v>2396</v>
      </c>
      <c r="N125" s="29">
        <v>2432</v>
      </c>
      <c r="O125" s="29">
        <v>4651</v>
      </c>
      <c r="P125" s="33">
        <v>3761</v>
      </c>
      <c r="Q125" s="88">
        <f t="shared" si="2"/>
        <v>0</v>
      </c>
      <c r="R125" s="88">
        <f t="shared" si="3"/>
        <v>0</v>
      </c>
    </row>
    <row r="126" spans="1:18" x14ac:dyDescent="0.25">
      <c r="A126" s="45">
        <v>119</v>
      </c>
      <c r="B126" s="23" t="s">
        <v>553</v>
      </c>
      <c r="C126" s="29">
        <v>0</v>
      </c>
      <c r="D126" s="29">
        <v>0</v>
      </c>
      <c r="E126" s="29">
        <v>1518</v>
      </c>
      <c r="F126" s="29">
        <v>2257</v>
      </c>
      <c r="G126" s="29">
        <v>0</v>
      </c>
      <c r="H126" s="29">
        <v>0</v>
      </c>
      <c r="I126" s="29">
        <v>0</v>
      </c>
      <c r="J126" s="29">
        <v>0</v>
      </c>
      <c r="K126" s="29">
        <v>2294</v>
      </c>
      <c r="L126" s="29">
        <v>860</v>
      </c>
      <c r="M126" s="29">
        <v>1292</v>
      </c>
      <c r="N126" s="29">
        <v>839</v>
      </c>
      <c r="O126" s="29">
        <v>5104</v>
      </c>
      <c r="P126" s="33">
        <v>3956</v>
      </c>
      <c r="Q126" s="88">
        <f t="shared" si="2"/>
        <v>0</v>
      </c>
      <c r="R126" s="88">
        <f t="shared" si="3"/>
        <v>0</v>
      </c>
    </row>
    <row r="127" spans="1:18" x14ac:dyDescent="0.25">
      <c r="A127" s="45">
        <v>120</v>
      </c>
      <c r="B127" s="23" t="s">
        <v>554</v>
      </c>
      <c r="C127" s="29">
        <v>0</v>
      </c>
      <c r="D127" s="29">
        <v>880</v>
      </c>
      <c r="E127" s="29">
        <v>76959</v>
      </c>
      <c r="F127" s="29">
        <v>38371</v>
      </c>
      <c r="G127" s="29">
        <v>0</v>
      </c>
      <c r="H127" s="29">
        <v>0</v>
      </c>
      <c r="I127" s="29">
        <v>0</v>
      </c>
      <c r="J127" s="29">
        <v>0</v>
      </c>
      <c r="K127" s="29">
        <v>237</v>
      </c>
      <c r="L127" s="29">
        <v>0</v>
      </c>
      <c r="M127" s="29">
        <v>6150</v>
      </c>
      <c r="N127" s="29">
        <v>6820</v>
      </c>
      <c r="O127" s="29">
        <v>83346</v>
      </c>
      <c r="P127" s="33">
        <v>46071</v>
      </c>
      <c r="Q127" s="88">
        <f t="shared" si="2"/>
        <v>0</v>
      </c>
      <c r="R127" s="88">
        <f t="shared" si="3"/>
        <v>0</v>
      </c>
    </row>
    <row r="128" spans="1:18" x14ac:dyDescent="0.25">
      <c r="A128" s="45">
        <v>121</v>
      </c>
      <c r="B128" s="23" t="s">
        <v>555</v>
      </c>
      <c r="C128" s="29">
        <v>0</v>
      </c>
      <c r="D128" s="29">
        <v>0</v>
      </c>
      <c r="E128" s="29">
        <v>1652</v>
      </c>
      <c r="F128" s="29">
        <v>3961</v>
      </c>
      <c r="G128" s="29">
        <v>0</v>
      </c>
      <c r="H128" s="29">
        <v>0</v>
      </c>
      <c r="I128" s="29">
        <v>0</v>
      </c>
      <c r="J128" s="29">
        <v>0</v>
      </c>
      <c r="K128" s="29">
        <v>38</v>
      </c>
      <c r="L128" s="29">
        <v>0</v>
      </c>
      <c r="M128" s="29">
        <v>1387</v>
      </c>
      <c r="N128" s="29">
        <v>1177</v>
      </c>
      <c r="O128" s="29">
        <v>3077</v>
      </c>
      <c r="P128" s="33">
        <v>5138</v>
      </c>
      <c r="Q128" s="88">
        <f t="shared" si="2"/>
        <v>0</v>
      </c>
      <c r="R128" s="88">
        <f t="shared" si="3"/>
        <v>0</v>
      </c>
    </row>
    <row r="129" spans="1:18" x14ac:dyDescent="0.25">
      <c r="A129" s="45">
        <v>122</v>
      </c>
      <c r="B129" s="34" t="s">
        <v>556</v>
      </c>
      <c r="C129" s="35">
        <v>0</v>
      </c>
      <c r="D129" s="35">
        <v>0</v>
      </c>
      <c r="E129" s="35">
        <v>5862</v>
      </c>
      <c r="F129" s="35">
        <v>8487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15</v>
      </c>
      <c r="M129" s="35">
        <v>22051</v>
      </c>
      <c r="N129" s="35">
        <v>24806</v>
      </c>
      <c r="O129" s="35">
        <v>27913</v>
      </c>
      <c r="P129" s="36">
        <v>33308</v>
      </c>
      <c r="Q129" s="88">
        <f t="shared" si="2"/>
        <v>0</v>
      </c>
      <c r="R129" s="88">
        <f t="shared" si="3"/>
        <v>0</v>
      </c>
    </row>
    <row r="130" spans="1:18" x14ac:dyDescent="0.25">
      <c r="A130" s="45">
        <v>123</v>
      </c>
      <c r="B130" s="37" t="s">
        <v>557</v>
      </c>
      <c r="C130" s="26">
        <v>2594026</v>
      </c>
      <c r="D130" s="26">
        <v>2485915</v>
      </c>
      <c r="E130" s="26">
        <v>39186</v>
      </c>
      <c r="F130" s="26">
        <v>40105</v>
      </c>
      <c r="G130" s="26">
        <v>20741</v>
      </c>
      <c r="H130" s="26">
        <v>35414</v>
      </c>
      <c r="I130" s="26">
        <v>207818</v>
      </c>
      <c r="J130" s="26">
        <v>294679</v>
      </c>
      <c r="K130" s="26">
        <v>21316</v>
      </c>
      <c r="L130" s="26">
        <v>31032</v>
      </c>
      <c r="M130" s="26">
        <v>26475</v>
      </c>
      <c r="N130" s="26">
        <v>47181</v>
      </c>
      <c r="O130" s="26">
        <v>2909562</v>
      </c>
      <c r="P130" s="26">
        <v>2934326</v>
      </c>
      <c r="Q130" s="88">
        <f t="shared" si="2"/>
        <v>0</v>
      </c>
      <c r="R130" s="88">
        <f t="shared" si="3"/>
        <v>0</v>
      </c>
    </row>
    <row r="131" spans="1:18" x14ac:dyDescent="0.25">
      <c r="B131" s="126" t="s">
        <v>786</v>
      </c>
      <c r="C131" s="125">
        <f t="shared" ref="C131:P131" si="4">SUM(C8:C130)</f>
        <v>24132474</v>
      </c>
      <c r="D131" s="125">
        <f t="shared" si="4"/>
        <v>21501319</v>
      </c>
      <c r="E131" s="125">
        <f t="shared" si="4"/>
        <v>3546255</v>
      </c>
      <c r="F131" s="125">
        <f t="shared" si="4"/>
        <v>3409892</v>
      </c>
      <c r="G131" s="125">
        <f t="shared" si="4"/>
        <v>840306</v>
      </c>
      <c r="H131" s="125">
        <f t="shared" si="4"/>
        <v>1176376</v>
      </c>
      <c r="I131" s="125">
        <f t="shared" si="4"/>
        <v>4021745</v>
      </c>
      <c r="J131" s="125">
        <f t="shared" si="4"/>
        <v>7526272</v>
      </c>
      <c r="K131" s="125">
        <f t="shared" si="4"/>
        <v>222265</v>
      </c>
      <c r="L131" s="125">
        <f t="shared" si="4"/>
        <v>223945</v>
      </c>
      <c r="M131" s="125">
        <f t="shared" si="4"/>
        <v>1261153</v>
      </c>
      <c r="N131" s="125">
        <f t="shared" si="4"/>
        <v>1015399</v>
      </c>
      <c r="O131" s="125">
        <f t="shared" si="4"/>
        <v>34024198</v>
      </c>
      <c r="P131" s="125">
        <f t="shared" si="4"/>
        <v>34853203</v>
      </c>
    </row>
    <row r="133" spans="1:18" s="110" customFormat="1" ht="15.6" customHeight="1" x14ac:dyDescent="0.25">
      <c r="A133" s="109"/>
      <c r="B133" s="154" t="s">
        <v>794</v>
      </c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</row>
  </sheetData>
  <mergeCells count="25">
    <mergeCell ref="B1:P1"/>
    <mergeCell ref="B3:B7"/>
    <mergeCell ref="C3:P3"/>
    <mergeCell ref="C4:D4"/>
    <mergeCell ref="C5:D5"/>
    <mergeCell ref="C6:D6"/>
    <mergeCell ref="E4:F4"/>
    <mergeCell ref="E5:F5"/>
    <mergeCell ref="E6:F6"/>
    <mergeCell ref="G4:H4"/>
    <mergeCell ref="B133:P133"/>
    <mergeCell ref="M4:N4"/>
    <mergeCell ref="M5:N5"/>
    <mergeCell ref="M6:N6"/>
    <mergeCell ref="O4:P4"/>
    <mergeCell ref="O5:P5"/>
    <mergeCell ref="O6:P6"/>
    <mergeCell ref="G5:H5"/>
    <mergeCell ref="G6:H6"/>
    <mergeCell ref="I4:J4"/>
    <mergeCell ref="I5:J5"/>
    <mergeCell ref="I6:J6"/>
    <mergeCell ref="K4:L4"/>
    <mergeCell ref="K5:L5"/>
    <mergeCell ref="K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1"/>
  <sheetViews>
    <sheetView showGridLines="0" topLeftCell="A244" workbookViewId="0">
      <selection activeCell="O62" sqref="O62"/>
    </sheetView>
  </sheetViews>
  <sheetFormatPr defaultColWidth="8.69921875" defaultRowHeight="13.2" x14ac:dyDescent="0.25"/>
  <cols>
    <col min="1" max="1" width="3.8984375" style="40" customWidth="1"/>
    <col min="2" max="2" width="92.09765625" style="2" customWidth="1"/>
    <col min="3" max="16" width="21.19921875" style="6" customWidth="1"/>
    <col min="17" max="18" width="8.69921875" style="110" customWidth="1"/>
    <col min="19" max="19" width="8.69921875" style="2" customWidth="1"/>
    <col min="20" max="16384" width="8.69921875" style="2"/>
  </cols>
  <sheetData>
    <row r="1" spans="1:18" s="110" customFormat="1" ht="15.6" customHeight="1" x14ac:dyDescent="0.25">
      <c r="A1" s="109"/>
      <c r="B1" s="144" t="s">
        <v>47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8" s="114" customFormat="1" x14ac:dyDescent="0.25">
      <c r="A2" s="111"/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s="114" customFormat="1" hidden="1" x14ac:dyDescent="0.25">
      <c r="A3" s="115"/>
      <c r="B3" s="145"/>
      <c r="C3" s="141" t="s">
        <v>48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8" s="114" customFormat="1" hidden="1" x14ac:dyDescent="0.25">
      <c r="A4" s="116"/>
      <c r="B4" s="146"/>
      <c r="C4" s="141">
        <v>12</v>
      </c>
      <c r="D4" s="141"/>
      <c r="E4" s="141">
        <v>26</v>
      </c>
      <c r="F4" s="141"/>
      <c r="G4" s="141">
        <v>32</v>
      </c>
      <c r="H4" s="141"/>
      <c r="I4" s="141">
        <v>39</v>
      </c>
      <c r="J4" s="141"/>
      <c r="K4" s="141">
        <v>44</v>
      </c>
      <c r="L4" s="141"/>
      <c r="M4" s="141">
        <v>44.3</v>
      </c>
      <c r="N4" s="141"/>
      <c r="O4" s="141">
        <v>45</v>
      </c>
      <c r="P4" s="141"/>
    </row>
    <row r="5" spans="1:18" s="114" customFormat="1" hidden="1" x14ac:dyDescent="0.25">
      <c r="A5" s="116"/>
      <c r="B5" s="146"/>
      <c r="C5" s="141" t="s">
        <v>49</v>
      </c>
      <c r="D5" s="141"/>
      <c r="E5" s="141" t="s">
        <v>49</v>
      </c>
      <c r="F5" s="141"/>
      <c r="G5" s="141" t="s">
        <v>49</v>
      </c>
      <c r="H5" s="141"/>
      <c r="I5" s="141" t="s">
        <v>49</v>
      </c>
      <c r="J5" s="141"/>
      <c r="K5" s="141" t="s">
        <v>49</v>
      </c>
      <c r="L5" s="141"/>
      <c r="M5" s="141" t="s">
        <v>49</v>
      </c>
      <c r="N5" s="141"/>
      <c r="O5" s="141" t="s">
        <v>49</v>
      </c>
      <c r="P5" s="141"/>
    </row>
    <row r="6" spans="1:18" s="49" customFormat="1" x14ac:dyDescent="0.25">
      <c r="A6" s="69"/>
      <c r="B6" s="146"/>
      <c r="C6" s="142" t="s">
        <v>50</v>
      </c>
      <c r="D6" s="142"/>
      <c r="E6" s="143" t="s">
        <v>51</v>
      </c>
      <c r="F6" s="143"/>
      <c r="G6" s="143" t="s">
        <v>52</v>
      </c>
      <c r="H6" s="143"/>
      <c r="I6" s="143" t="s">
        <v>53</v>
      </c>
      <c r="J6" s="143"/>
      <c r="K6" s="143" t="s">
        <v>54</v>
      </c>
      <c r="L6" s="143"/>
      <c r="M6" s="142" t="s">
        <v>55</v>
      </c>
      <c r="N6" s="142"/>
      <c r="O6" s="143" t="s">
        <v>56</v>
      </c>
      <c r="P6" s="143"/>
      <c r="Q6" s="114"/>
      <c r="R6" s="114"/>
    </row>
    <row r="7" spans="1:18" s="49" customFormat="1" x14ac:dyDescent="0.25">
      <c r="A7" s="70"/>
      <c r="B7" s="147"/>
      <c r="C7" s="54" t="s">
        <v>784</v>
      </c>
      <c r="D7" s="54">
        <v>2018</v>
      </c>
      <c r="E7" s="54" t="s">
        <v>784</v>
      </c>
      <c r="F7" s="54">
        <v>2018</v>
      </c>
      <c r="G7" s="54" t="s">
        <v>784</v>
      </c>
      <c r="H7" s="54">
        <v>2018</v>
      </c>
      <c r="I7" s="54" t="s">
        <v>784</v>
      </c>
      <c r="J7" s="54">
        <v>2018</v>
      </c>
      <c r="K7" s="54" t="s">
        <v>784</v>
      </c>
      <c r="L7" s="54">
        <v>2018</v>
      </c>
      <c r="M7" s="54" t="s">
        <v>784</v>
      </c>
      <c r="N7" s="54">
        <v>2018</v>
      </c>
      <c r="O7" s="54" t="s">
        <v>784</v>
      </c>
      <c r="P7" s="54">
        <v>2018</v>
      </c>
      <c r="Q7" s="132" t="s">
        <v>95</v>
      </c>
      <c r="R7" s="132" t="s">
        <v>96</v>
      </c>
    </row>
    <row r="8" spans="1:18" s="49" customFormat="1" x14ac:dyDescent="0.25">
      <c r="A8" s="53">
        <v>1</v>
      </c>
      <c r="B8" s="55" t="s">
        <v>100</v>
      </c>
      <c r="C8" s="56">
        <v>0</v>
      </c>
      <c r="D8" s="56">
        <v>0</v>
      </c>
      <c r="E8" s="56">
        <v>46</v>
      </c>
      <c r="F8" s="56">
        <v>151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46</v>
      </c>
      <c r="P8" s="56">
        <v>151</v>
      </c>
      <c r="Q8" s="110">
        <f t="shared" ref="Q8:Q71" si="0">SUM(C8+E8+G8+I8+K8+M8)-O8</f>
        <v>0</v>
      </c>
      <c r="R8" s="110">
        <f t="shared" ref="R8:R71" si="1">SUM(D8+F8+H8+J8+L8+N8)-P8</f>
        <v>0</v>
      </c>
    </row>
    <row r="9" spans="1:18" s="49" customFormat="1" x14ac:dyDescent="0.25">
      <c r="A9" s="53">
        <v>2</v>
      </c>
      <c r="B9" s="55" t="s">
        <v>101</v>
      </c>
      <c r="C9" s="56">
        <v>0</v>
      </c>
      <c r="D9" s="56">
        <v>0</v>
      </c>
      <c r="E9" s="56">
        <v>77</v>
      </c>
      <c r="F9" s="56">
        <v>17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77</v>
      </c>
      <c r="P9" s="56">
        <v>17</v>
      </c>
      <c r="Q9" s="110">
        <f t="shared" si="0"/>
        <v>0</v>
      </c>
      <c r="R9" s="110">
        <f t="shared" si="1"/>
        <v>0</v>
      </c>
    </row>
    <row r="10" spans="1:18" x14ac:dyDescent="0.25">
      <c r="A10" s="65">
        <v>3</v>
      </c>
      <c r="B10" s="66" t="s">
        <v>102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110">
        <f t="shared" si="0"/>
        <v>0</v>
      </c>
      <c r="R10" s="110">
        <f t="shared" si="1"/>
        <v>0</v>
      </c>
    </row>
    <row r="11" spans="1:18" x14ac:dyDescent="0.25">
      <c r="A11" s="45">
        <v>4</v>
      </c>
      <c r="B11" s="38" t="s">
        <v>103</v>
      </c>
      <c r="C11" s="60">
        <v>0</v>
      </c>
      <c r="D11" s="61">
        <v>0</v>
      </c>
      <c r="E11" s="61">
        <v>82</v>
      </c>
      <c r="F11" s="61">
        <v>216</v>
      </c>
      <c r="G11" s="61">
        <v>0</v>
      </c>
      <c r="H11" s="61">
        <v>324</v>
      </c>
      <c r="I11" s="61">
        <v>10</v>
      </c>
      <c r="J11" s="61">
        <v>1170</v>
      </c>
      <c r="K11" s="61">
        <v>12</v>
      </c>
      <c r="L11" s="61">
        <v>0</v>
      </c>
      <c r="M11" s="61">
        <v>0</v>
      </c>
      <c r="N11" s="61">
        <v>0</v>
      </c>
      <c r="O11" s="62">
        <v>104</v>
      </c>
      <c r="P11" s="63">
        <v>1710</v>
      </c>
      <c r="Q11" s="110">
        <f t="shared" si="0"/>
        <v>0</v>
      </c>
      <c r="R11" s="110">
        <f t="shared" si="1"/>
        <v>0</v>
      </c>
    </row>
    <row r="12" spans="1:18" x14ac:dyDescent="0.25">
      <c r="A12" s="45">
        <v>5</v>
      </c>
      <c r="B12" s="38" t="s">
        <v>724</v>
      </c>
      <c r="C12" s="18">
        <v>0</v>
      </c>
      <c r="D12" s="26">
        <v>0</v>
      </c>
      <c r="E12" s="26">
        <v>0</v>
      </c>
      <c r="F12" s="26">
        <v>160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10">
        <v>0</v>
      </c>
      <c r="P12" s="11">
        <v>160</v>
      </c>
      <c r="Q12" s="110">
        <f t="shared" si="0"/>
        <v>0</v>
      </c>
      <c r="R12" s="110">
        <f t="shared" si="1"/>
        <v>0</v>
      </c>
    </row>
    <row r="13" spans="1:18" x14ac:dyDescent="0.25">
      <c r="A13" s="45">
        <v>6</v>
      </c>
      <c r="B13" s="38" t="s">
        <v>104</v>
      </c>
      <c r="C13" s="18">
        <v>0</v>
      </c>
      <c r="D13" s="26">
        <v>0</v>
      </c>
      <c r="E13" s="26">
        <v>213</v>
      </c>
      <c r="F13" s="26">
        <v>1646</v>
      </c>
      <c r="G13" s="26">
        <v>0</v>
      </c>
      <c r="H13" s="26">
        <v>0</v>
      </c>
      <c r="I13" s="26">
        <v>0</v>
      </c>
      <c r="J13" s="26">
        <v>0</v>
      </c>
      <c r="K13" s="26">
        <v>267</v>
      </c>
      <c r="L13" s="26">
        <v>5</v>
      </c>
      <c r="M13" s="26">
        <v>0</v>
      </c>
      <c r="N13" s="26">
        <v>0</v>
      </c>
      <c r="O13" s="10">
        <v>480</v>
      </c>
      <c r="P13" s="11">
        <v>1651</v>
      </c>
      <c r="Q13" s="110">
        <f t="shared" si="0"/>
        <v>0</v>
      </c>
      <c r="R13" s="110">
        <f t="shared" si="1"/>
        <v>0</v>
      </c>
    </row>
    <row r="14" spans="1:18" x14ac:dyDescent="0.25">
      <c r="A14" s="45">
        <v>7</v>
      </c>
      <c r="B14" s="38" t="s">
        <v>105</v>
      </c>
      <c r="C14" s="18">
        <v>28223</v>
      </c>
      <c r="D14" s="26">
        <v>36226</v>
      </c>
      <c r="E14" s="26">
        <v>13590</v>
      </c>
      <c r="F14" s="26">
        <v>4997</v>
      </c>
      <c r="G14" s="26">
        <v>887</v>
      </c>
      <c r="H14" s="26">
        <v>101</v>
      </c>
      <c r="I14" s="26">
        <v>669993</v>
      </c>
      <c r="J14" s="26">
        <v>535880</v>
      </c>
      <c r="K14" s="26">
        <v>0</v>
      </c>
      <c r="L14" s="26">
        <v>0</v>
      </c>
      <c r="M14" s="26">
        <v>0</v>
      </c>
      <c r="N14" s="26">
        <v>0</v>
      </c>
      <c r="O14" s="10">
        <v>712693</v>
      </c>
      <c r="P14" s="11">
        <v>577204</v>
      </c>
      <c r="Q14" s="110">
        <f t="shared" si="0"/>
        <v>0</v>
      </c>
      <c r="R14" s="110">
        <f t="shared" si="1"/>
        <v>0</v>
      </c>
    </row>
    <row r="15" spans="1:18" x14ac:dyDescent="0.25">
      <c r="A15" s="45">
        <v>8</v>
      </c>
      <c r="B15" s="38" t="s">
        <v>106</v>
      </c>
      <c r="C15" s="18">
        <v>19116</v>
      </c>
      <c r="D15" s="26">
        <v>25983</v>
      </c>
      <c r="E15" s="26">
        <v>48351</v>
      </c>
      <c r="F15" s="26">
        <v>50635</v>
      </c>
      <c r="G15" s="26">
        <v>7883</v>
      </c>
      <c r="H15" s="26">
        <v>5920</v>
      </c>
      <c r="I15" s="26">
        <v>23479</v>
      </c>
      <c r="J15" s="26">
        <v>6832</v>
      </c>
      <c r="K15" s="26">
        <v>1138</v>
      </c>
      <c r="L15" s="26">
        <v>467</v>
      </c>
      <c r="M15" s="26">
        <v>0</v>
      </c>
      <c r="N15" s="26">
        <v>0</v>
      </c>
      <c r="O15" s="10">
        <v>99967</v>
      </c>
      <c r="P15" s="11">
        <v>89837</v>
      </c>
      <c r="Q15" s="110">
        <f t="shared" si="0"/>
        <v>0</v>
      </c>
      <c r="R15" s="110">
        <f t="shared" si="1"/>
        <v>0</v>
      </c>
    </row>
    <row r="16" spans="1:18" x14ac:dyDescent="0.25">
      <c r="A16" s="45">
        <v>9</v>
      </c>
      <c r="B16" s="38" t="s">
        <v>107</v>
      </c>
      <c r="C16" s="18">
        <v>0</v>
      </c>
      <c r="D16" s="26">
        <v>0</v>
      </c>
      <c r="E16" s="26">
        <v>130</v>
      </c>
      <c r="F16" s="26">
        <v>206</v>
      </c>
      <c r="G16" s="26">
        <v>0</v>
      </c>
      <c r="H16" s="26">
        <v>0</v>
      </c>
      <c r="I16" s="26">
        <v>0</v>
      </c>
      <c r="J16" s="26">
        <v>0</v>
      </c>
      <c r="K16" s="26">
        <v>20</v>
      </c>
      <c r="L16" s="26">
        <v>0</v>
      </c>
      <c r="M16" s="26">
        <v>0</v>
      </c>
      <c r="N16" s="26">
        <v>0</v>
      </c>
      <c r="O16" s="10">
        <v>150</v>
      </c>
      <c r="P16" s="11">
        <v>206</v>
      </c>
      <c r="Q16" s="110">
        <f t="shared" si="0"/>
        <v>0</v>
      </c>
      <c r="R16" s="110">
        <f t="shared" si="1"/>
        <v>0</v>
      </c>
    </row>
    <row r="17" spans="1:18" x14ac:dyDescent="0.25">
      <c r="A17" s="45">
        <v>10</v>
      </c>
      <c r="B17" s="38" t="s">
        <v>108</v>
      </c>
      <c r="C17" s="18">
        <v>0</v>
      </c>
      <c r="D17" s="26">
        <v>0</v>
      </c>
      <c r="E17" s="26">
        <v>15</v>
      </c>
      <c r="F17" s="26">
        <v>38</v>
      </c>
      <c r="G17" s="26">
        <v>0</v>
      </c>
      <c r="H17" s="26">
        <v>0</v>
      </c>
      <c r="I17" s="26">
        <v>0</v>
      </c>
      <c r="J17" s="26">
        <v>0</v>
      </c>
      <c r="K17" s="26">
        <v>5</v>
      </c>
      <c r="L17" s="26">
        <v>14</v>
      </c>
      <c r="M17" s="26">
        <v>0</v>
      </c>
      <c r="N17" s="26">
        <v>0</v>
      </c>
      <c r="O17" s="10">
        <v>20</v>
      </c>
      <c r="P17" s="11">
        <v>52</v>
      </c>
      <c r="Q17" s="110">
        <f t="shared" si="0"/>
        <v>0</v>
      </c>
      <c r="R17" s="110">
        <f t="shared" si="1"/>
        <v>0</v>
      </c>
    </row>
    <row r="18" spans="1:18" x14ac:dyDescent="0.25">
      <c r="A18" s="45">
        <v>11</v>
      </c>
      <c r="B18" s="38" t="s">
        <v>109</v>
      </c>
      <c r="C18" s="18">
        <v>0</v>
      </c>
      <c r="D18" s="26">
        <v>0</v>
      </c>
      <c r="E18" s="26">
        <v>19400</v>
      </c>
      <c r="F18" s="26">
        <v>31217</v>
      </c>
      <c r="G18" s="26">
        <v>1000</v>
      </c>
      <c r="H18" s="26">
        <v>18253</v>
      </c>
      <c r="I18" s="26">
        <v>6100</v>
      </c>
      <c r="J18" s="26">
        <v>3795</v>
      </c>
      <c r="K18" s="26">
        <v>6800</v>
      </c>
      <c r="L18" s="26">
        <v>3488</v>
      </c>
      <c r="M18" s="26">
        <v>0</v>
      </c>
      <c r="N18" s="26">
        <v>0</v>
      </c>
      <c r="O18" s="10">
        <v>33300</v>
      </c>
      <c r="P18" s="11">
        <v>56753</v>
      </c>
      <c r="Q18" s="110">
        <f t="shared" si="0"/>
        <v>0</v>
      </c>
      <c r="R18" s="110">
        <f t="shared" si="1"/>
        <v>0</v>
      </c>
    </row>
    <row r="19" spans="1:18" x14ac:dyDescent="0.25">
      <c r="A19" s="45">
        <v>12</v>
      </c>
      <c r="B19" s="38" t="s">
        <v>110</v>
      </c>
      <c r="C19" s="18">
        <v>0</v>
      </c>
      <c r="D19" s="26">
        <v>0</v>
      </c>
      <c r="E19" s="26">
        <v>5687</v>
      </c>
      <c r="F19" s="26">
        <v>541</v>
      </c>
      <c r="G19" s="26">
        <v>2</v>
      </c>
      <c r="H19" s="26">
        <v>0</v>
      </c>
      <c r="I19" s="26">
        <v>0</v>
      </c>
      <c r="J19" s="26">
        <v>0</v>
      </c>
      <c r="K19" s="26">
        <v>91</v>
      </c>
      <c r="L19" s="26">
        <v>0</v>
      </c>
      <c r="M19" s="26">
        <v>17205</v>
      </c>
      <c r="N19" s="26">
        <v>18079</v>
      </c>
      <c r="O19" s="10">
        <v>22985</v>
      </c>
      <c r="P19" s="11">
        <v>18620</v>
      </c>
      <c r="Q19" s="110">
        <f t="shared" si="0"/>
        <v>0</v>
      </c>
      <c r="R19" s="110">
        <f t="shared" si="1"/>
        <v>0</v>
      </c>
    </row>
    <row r="20" spans="1:18" x14ac:dyDescent="0.25">
      <c r="A20" s="45">
        <v>13</v>
      </c>
      <c r="B20" s="38" t="s">
        <v>111</v>
      </c>
      <c r="C20" s="18">
        <v>0</v>
      </c>
      <c r="D20" s="26">
        <v>0</v>
      </c>
      <c r="E20" s="26">
        <v>26796</v>
      </c>
      <c r="F20" s="26">
        <v>57810</v>
      </c>
      <c r="G20" s="26">
        <v>193</v>
      </c>
      <c r="H20" s="26">
        <v>0</v>
      </c>
      <c r="I20" s="26">
        <v>0</v>
      </c>
      <c r="J20" s="26">
        <v>0</v>
      </c>
      <c r="K20" s="26">
        <v>39248</v>
      </c>
      <c r="L20" s="26">
        <v>11510</v>
      </c>
      <c r="M20" s="26">
        <v>9706</v>
      </c>
      <c r="N20" s="26">
        <v>2868</v>
      </c>
      <c r="O20" s="10">
        <v>75943</v>
      </c>
      <c r="P20" s="11">
        <v>72188</v>
      </c>
      <c r="Q20" s="110">
        <f t="shared" si="0"/>
        <v>0</v>
      </c>
      <c r="R20" s="110">
        <f t="shared" si="1"/>
        <v>0</v>
      </c>
    </row>
    <row r="21" spans="1:18" x14ac:dyDescent="0.25">
      <c r="A21" s="45">
        <v>14</v>
      </c>
      <c r="B21" s="38" t="s">
        <v>112</v>
      </c>
      <c r="C21" s="18">
        <v>0</v>
      </c>
      <c r="D21" s="26">
        <v>0</v>
      </c>
      <c r="E21" s="26">
        <v>467</v>
      </c>
      <c r="F21" s="26">
        <v>604</v>
      </c>
      <c r="G21" s="26">
        <v>0</v>
      </c>
      <c r="H21" s="26">
        <v>0</v>
      </c>
      <c r="I21" s="26">
        <v>0</v>
      </c>
      <c r="J21" s="26">
        <v>0</v>
      </c>
      <c r="K21" s="26">
        <v>404</v>
      </c>
      <c r="L21" s="26">
        <v>160</v>
      </c>
      <c r="M21" s="26">
        <v>284</v>
      </c>
      <c r="N21" s="26">
        <v>786</v>
      </c>
      <c r="O21" s="10">
        <v>1155</v>
      </c>
      <c r="P21" s="11">
        <v>1550</v>
      </c>
      <c r="Q21" s="110">
        <f t="shared" si="0"/>
        <v>0</v>
      </c>
      <c r="R21" s="110">
        <f t="shared" si="1"/>
        <v>0</v>
      </c>
    </row>
    <row r="22" spans="1:18" x14ac:dyDescent="0.25">
      <c r="A22" s="45">
        <v>15</v>
      </c>
      <c r="B22" s="38" t="s">
        <v>113</v>
      </c>
      <c r="C22" s="18">
        <v>0</v>
      </c>
      <c r="D22" s="26">
        <v>0</v>
      </c>
      <c r="E22" s="26">
        <v>172</v>
      </c>
      <c r="F22" s="26">
        <v>131</v>
      </c>
      <c r="G22" s="26">
        <v>0</v>
      </c>
      <c r="H22" s="26">
        <v>0</v>
      </c>
      <c r="I22" s="26">
        <v>0</v>
      </c>
      <c r="J22" s="26">
        <v>0</v>
      </c>
      <c r="K22" s="26">
        <v>100</v>
      </c>
      <c r="L22" s="26">
        <v>12</v>
      </c>
      <c r="M22" s="26">
        <v>0</v>
      </c>
      <c r="N22" s="26">
        <v>0</v>
      </c>
      <c r="O22" s="10">
        <v>272</v>
      </c>
      <c r="P22" s="11">
        <v>143</v>
      </c>
      <c r="Q22" s="110">
        <f t="shared" si="0"/>
        <v>0</v>
      </c>
      <c r="R22" s="110">
        <f t="shared" si="1"/>
        <v>0</v>
      </c>
    </row>
    <row r="23" spans="1:18" x14ac:dyDescent="0.25">
      <c r="A23" s="45">
        <v>16</v>
      </c>
      <c r="B23" s="38" t="s">
        <v>114</v>
      </c>
      <c r="C23" s="18">
        <v>0</v>
      </c>
      <c r="D23" s="26">
        <v>0</v>
      </c>
      <c r="E23" s="26">
        <v>2269</v>
      </c>
      <c r="F23" s="26">
        <v>465</v>
      </c>
      <c r="G23" s="26">
        <v>0</v>
      </c>
      <c r="H23" s="26">
        <v>218</v>
      </c>
      <c r="I23" s="26">
        <v>0</v>
      </c>
      <c r="J23" s="26">
        <v>0</v>
      </c>
      <c r="K23" s="26">
        <v>59</v>
      </c>
      <c r="L23" s="26">
        <v>156</v>
      </c>
      <c r="M23" s="26">
        <v>0</v>
      </c>
      <c r="N23" s="26">
        <v>0</v>
      </c>
      <c r="O23" s="10">
        <v>2328</v>
      </c>
      <c r="P23" s="11">
        <v>839</v>
      </c>
      <c r="Q23" s="110">
        <f t="shared" si="0"/>
        <v>0</v>
      </c>
      <c r="R23" s="110">
        <f t="shared" si="1"/>
        <v>0</v>
      </c>
    </row>
    <row r="24" spans="1:18" x14ac:dyDescent="0.25">
      <c r="A24" s="45">
        <v>17</v>
      </c>
      <c r="B24" s="38" t="s">
        <v>115</v>
      </c>
      <c r="C24" s="18">
        <v>0</v>
      </c>
      <c r="D24" s="26">
        <v>0</v>
      </c>
      <c r="E24" s="26">
        <v>294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129</v>
      </c>
      <c r="M24" s="26">
        <v>138</v>
      </c>
      <c r="N24" s="26">
        <v>0</v>
      </c>
      <c r="O24" s="10">
        <v>432</v>
      </c>
      <c r="P24" s="11">
        <v>129</v>
      </c>
      <c r="Q24" s="110">
        <f t="shared" si="0"/>
        <v>0</v>
      </c>
      <c r="R24" s="110">
        <f t="shared" si="1"/>
        <v>0</v>
      </c>
    </row>
    <row r="25" spans="1:18" x14ac:dyDescent="0.25">
      <c r="A25" s="45">
        <v>18</v>
      </c>
      <c r="B25" s="38" t="s">
        <v>116</v>
      </c>
      <c r="C25" s="18">
        <v>0</v>
      </c>
      <c r="D25" s="26">
        <v>0</v>
      </c>
      <c r="E25" s="26">
        <v>576</v>
      </c>
      <c r="F25" s="26">
        <v>180</v>
      </c>
      <c r="G25" s="26">
        <v>218</v>
      </c>
      <c r="H25" s="26">
        <v>575</v>
      </c>
      <c r="I25" s="26">
        <v>0</v>
      </c>
      <c r="J25" s="26">
        <v>156</v>
      </c>
      <c r="K25" s="26">
        <v>0</v>
      </c>
      <c r="L25" s="26">
        <v>177</v>
      </c>
      <c r="M25" s="26">
        <v>0</v>
      </c>
      <c r="N25" s="26">
        <v>166</v>
      </c>
      <c r="O25" s="10">
        <v>794</v>
      </c>
      <c r="P25" s="11">
        <v>1254</v>
      </c>
      <c r="Q25" s="110">
        <f t="shared" si="0"/>
        <v>0</v>
      </c>
      <c r="R25" s="110">
        <f t="shared" si="1"/>
        <v>0</v>
      </c>
    </row>
    <row r="26" spans="1:18" x14ac:dyDescent="0.25">
      <c r="A26" s="45">
        <v>19</v>
      </c>
      <c r="B26" s="38" t="s">
        <v>117</v>
      </c>
      <c r="C26" s="18">
        <v>11608</v>
      </c>
      <c r="D26" s="26">
        <v>8219</v>
      </c>
      <c r="E26" s="26">
        <v>3978</v>
      </c>
      <c r="F26" s="26">
        <v>10731</v>
      </c>
      <c r="G26" s="26">
        <v>1103</v>
      </c>
      <c r="H26" s="26">
        <v>293</v>
      </c>
      <c r="I26" s="26">
        <v>1037</v>
      </c>
      <c r="J26" s="26">
        <v>0</v>
      </c>
      <c r="K26" s="26">
        <v>1195</v>
      </c>
      <c r="L26" s="26">
        <v>1088</v>
      </c>
      <c r="M26" s="26">
        <v>5365</v>
      </c>
      <c r="N26" s="26">
        <v>15933</v>
      </c>
      <c r="O26" s="10">
        <v>24286</v>
      </c>
      <c r="P26" s="11">
        <v>36264</v>
      </c>
      <c r="Q26" s="110">
        <f t="shared" si="0"/>
        <v>0</v>
      </c>
      <c r="R26" s="110">
        <f t="shared" si="1"/>
        <v>0</v>
      </c>
    </row>
    <row r="27" spans="1:18" x14ac:dyDescent="0.25">
      <c r="A27" s="45">
        <v>20</v>
      </c>
      <c r="B27" s="38" t="s">
        <v>118</v>
      </c>
      <c r="C27" s="18">
        <v>0</v>
      </c>
      <c r="D27" s="26">
        <v>0</v>
      </c>
      <c r="E27" s="26">
        <v>276</v>
      </c>
      <c r="F27" s="26">
        <v>170</v>
      </c>
      <c r="G27" s="26">
        <v>0</v>
      </c>
      <c r="H27" s="26">
        <v>0</v>
      </c>
      <c r="I27" s="26">
        <v>0</v>
      </c>
      <c r="J27" s="26">
        <v>0</v>
      </c>
      <c r="K27" s="26">
        <v>8</v>
      </c>
      <c r="L27" s="26">
        <v>3</v>
      </c>
      <c r="M27" s="26">
        <v>0</v>
      </c>
      <c r="N27" s="26">
        <v>0</v>
      </c>
      <c r="O27" s="10">
        <v>284</v>
      </c>
      <c r="P27" s="11">
        <v>173</v>
      </c>
      <c r="Q27" s="110">
        <f t="shared" si="0"/>
        <v>0</v>
      </c>
      <c r="R27" s="110">
        <f t="shared" si="1"/>
        <v>0</v>
      </c>
    </row>
    <row r="28" spans="1:18" x14ac:dyDescent="0.25">
      <c r="A28" s="45">
        <v>21</v>
      </c>
      <c r="B28" s="38" t="s">
        <v>119</v>
      </c>
      <c r="C28" s="18">
        <v>0</v>
      </c>
      <c r="D28" s="26">
        <v>0</v>
      </c>
      <c r="E28" s="26">
        <v>1255</v>
      </c>
      <c r="F28" s="26">
        <v>1433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126</v>
      </c>
      <c r="M28" s="26">
        <v>0</v>
      </c>
      <c r="N28" s="26">
        <v>0</v>
      </c>
      <c r="O28" s="10">
        <v>1255</v>
      </c>
      <c r="P28" s="11">
        <v>1559</v>
      </c>
      <c r="Q28" s="110">
        <f t="shared" si="0"/>
        <v>0</v>
      </c>
      <c r="R28" s="110">
        <f t="shared" si="1"/>
        <v>0</v>
      </c>
    </row>
    <row r="29" spans="1:18" x14ac:dyDescent="0.25">
      <c r="A29" s="45">
        <v>22</v>
      </c>
      <c r="B29" s="38" t="s">
        <v>731</v>
      </c>
      <c r="C29" s="18">
        <v>139641</v>
      </c>
      <c r="D29" s="26">
        <v>190493</v>
      </c>
      <c r="E29" s="26">
        <v>556</v>
      </c>
      <c r="F29" s="26">
        <v>1159</v>
      </c>
      <c r="G29" s="26">
        <v>0</v>
      </c>
      <c r="H29" s="26">
        <v>978</v>
      </c>
      <c r="I29" s="26">
        <v>29</v>
      </c>
      <c r="J29" s="26">
        <v>0</v>
      </c>
      <c r="K29" s="26">
        <v>0</v>
      </c>
      <c r="L29" s="26">
        <v>1827</v>
      </c>
      <c r="M29" s="26">
        <v>117378</v>
      </c>
      <c r="N29" s="26">
        <v>0</v>
      </c>
      <c r="O29" s="10">
        <v>257604</v>
      </c>
      <c r="P29" s="11">
        <v>194457</v>
      </c>
      <c r="Q29" s="110">
        <f t="shared" si="0"/>
        <v>0</v>
      </c>
      <c r="R29" s="110">
        <f t="shared" si="1"/>
        <v>0</v>
      </c>
    </row>
    <row r="30" spans="1:18" x14ac:dyDescent="0.25">
      <c r="A30" s="45">
        <v>23</v>
      </c>
      <c r="B30" s="38" t="s">
        <v>120</v>
      </c>
      <c r="C30" s="18">
        <v>0</v>
      </c>
      <c r="D30" s="26">
        <v>0</v>
      </c>
      <c r="E30" s="26">
        <v>18151</v>
      </c>
      <c r="F30" s="26">
        <v>4028</v>
      </c>
      <c r="G30" s="26">
        <v>450</v>
      </c>
      <c r="H30" s="26">
        <v>210</v>
      </c>
      <c r="I30" s="26">
        <v>0</v>
      </c>
      <c r="J30" s="26">
        <v>0</v>
      </c>
      <c r="K30" s="26">
        <v>562</v>
      </c>
      <c r="L30" s="26">
        <v>4439</v>
      </c>
      <c r="M30" s="26">
        <v>11462</v>
      </c>
      <c r="N30" s="26">
        <v>709</v>
      </c>
      <c r="O30" s="10">
        <v>30625</v>
      </c>
      <c r="P30" s="11">
        <v>9386</v>
      </c>
      <c r="Q30" s="110">
        <f t="shared" si="0"/>
        <v>0</v>
      </c>
      <c r="R30" s="110">
        <f t="shared" si="1"/>
        <v>0</v>
      </c>
    </row>
    <row r="31" spans="1:18" x14ac:dyDescent="0.25">
      <c r="A31" s="45">
        <v>24</v>
      </c>
      <c r="B31" s="38" t="s">
        <v>121</v>
      </c>
      <c r="C31" s="18">
        <v>0</v>
      </c>
      <c r="D31" s="26">
        <v>0</v>
      </c>
      <c r="E31" s="26">
        <v>845</v>
      </c>
      <c r="F31" s="26">
        <v>1066</v>
      </c>
      <c r="G31" s="26">
        <v>0</v>
      </c>
      <c r="H31" s="26">
        <v>0</v>
      </c>
      <c r="I31" s="26">
        <v>0</v>
      </c>
      <c r="J31" s="26">
        <v>0</v>
      </c>
      <c r="K31" s="26">
        <v>44</v>
      </c>
      <c r="L31" s="26">
        <v>57</v>
      </c>
      <c r="M31" s="26">
        <v>53</v>
      </c>
      <c r="N31" s="26">
        <v>71</v>
      </c>
      <c r="O31" s="10">
        <v>942</v>
      </c>
      <c r="P31" s="11">
        <v>1194</v>
      </c>
      <c r="Q31" s="110">
        <f t="shared" si="0"/>
        <v>0</v>
      </c>
      <c r="R31" s="110">
        <f t="shared" si="1"/>
        <v>0</v>
      </c>
    </row>
    <row r="32" spans="1:18" x14ac:dyDescent="0.25">
      <c r="A32" s="45">
        <v>25</v>
      </c>
      <c r="B32" s="38" t="s">
        <v>122</v>
      </c>
      <c r="C32" s="18">
        <v>0</v>
      </c>
      <c r="D32" s="26">
        <v>0</v>
      </c>
      <c r="E32" s="26">
        <v>77</v>
      </c>
      <c r="F32" s="26">
        <v>131</v>
      </c>
      <c r="G32" s="26">
        <v>0</v>
      </c>
      <c r="H32" s="26">
        <v>1270</v>
      </c>
      <c r="I32" s="26">
        <v>0</v>
      </c>
      <c r="J32" s="26">
        <v>0</v>
      </c>
      <c r="K32" s="26">
        <v>0</v>
      </c>
      <c r="L32" s="26">
        <v>199</v>
      </c>
      <c r="M32" s="26">
        <v>0</v>
      </c>
      <c r="N32" s="26">
        <v>0</v>
      </c>
      <c r="O32" s="10">
        <v>77</v>
      </c>
      <c r="P32" s="11">
        <v>1600</v>
      </c>
      <c r="Q32" s="110">
        <f t="shared" si="0"/>
        <v>0</v>
      </c>
      <c r="R32" s="110">
        <f t="shared" si="1"/>
        <v>0</v>
      </c>
    </row>
    <row r="33" spans="1:18" x14ac:dyDescent="0.25">
      <c r="A33" s="45">
        <v>26</v>
      </c>
      <c r="B33" s="38" t="s">
        <v>123</v>
      </c>
      <c r="C33" s="18">
        <v>0</v>
      </c>
      <c r="D33" s="26">
        <v>0</v>
      </c>
      <c r="E33" s="26">
        <v>314</v>
      </c>
      <c r="F33" s="26">
        <v>872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10">
        <v>314</v>
      </c>
      <c r="P33" s="11">
        <v>872</v>
      </c>
      <c r="Q33" s="110">
        <f t="shared" si="0"/>
        <v>0</v>
      </c>
      <c r="R33" s="110">
        <f t="shared" si="1"/>
        <v>0</v>
      </c>
    </row>
    <row r="34" spans="1:18" x14ac:dyDescent="0.25">
      <c r="A34" s="45">
        <v>27</v>
      </c>
      <c r="B34" s="38" t="s">
        <v>124</v>
      </c>
      <c r="C34" s="18">
        <v>0</v>
      </c>
      <c r="D34" s="26">
        <v>0</v>
      </c>
      <c r="E34" s="26">
        <v>10782</v>
      </c>
      <c r="F34" s="26">
        <v>8507</v>
      </c>
      <c r="G34" s="26">
        <v>0</v>
      </c>
      <c r="H34" s="26">
        <v>0</v>
      </c>
      <c r="I34" s="26">
        <v>0</v>
      </c>
      <c r="J34" s="26">
        <v>0</v>
      </c>
      <c r="K34" s="26">
        <v>15676</v>
      </c>
      <c r="L34" s="26">
        <v>16786</v>
      </c>
      <c r="M34" s="26">
        <v>674</v>
      </c>
      <c r="N34" s="26">
        <v>142</v>
      </c>
      <c r="O34" s="10">
        <v>27132</v>
      </c>
      <c r="P34" s="11">
        <v>25435</v>
      </c>
      <c r="Q34" s="110">
        <f t="shared" si="0"/>
        <v>0</v>
      </c>
      <c r="R34" s="110">
        <f t="shared" si="1"/>
        <v>0</v>
      </c>
    </row>
    <row r="35" spans="1:18" x14ac:dyDescent="0.25">
      <c r="A35" s="45">
        <v>28</v>
      </c>
      <c r="B35" s="38" t="s">
        <v>125</v>
      </c>
      <c r="C35" s="18">
        <v>0</v>
      </c>
      <c r="D35" s="26">
        <v>0</v>
      </c>
      <c r="E35" s="26">
        <v>458</v>
      </c>
      <c r="F35" s="26">
        <v>390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810</v>
      </c>
      <c r="M35" s="26">
        <v>0</v>
      </c>
      <c r="N35" s="26">
        <v>0</v>
      </c>
      <c r="O35" s="10">
        <v>458</v>
      </c>
      <c r="P35" s="11">
        <v>1200</v>
      </c>
      <c r="Q35" s="110">
        <f t="shared" si="0"/>
        <v>0</v>
      </c>
      <c r="R35" s="110">
        <f t="shared" si="1"/>
        <v>0</v>
      </c>
    </row>
    <row r="36" spans="1:18" x14ac:dyDescent="0.25">
      <c r="A36" s="45">
        <v>29</v>
      </c>
      <c r="B36" s="38" t="s">
        <v>126</v>
      </c>
      <c r="C36" s="18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10">
        <v>0</v>
      </c>
      <c r="P36" s="11">
        <v>0</v>
      </c>
      <c r="Q36" s="110">
        <f t="shared" si="0"/>
        <v>0</v>
      </c>
      <c r="R36" s="110">
        <f t="shared" si="1"/>
        <v>0</v>
      </c>
    </row>
    <row r="37" spans="1:18" x14ac:dyDescent="0.25">
      <c r="A37" s="45">
        <v>30</v>
      </c>
      <c r="B37" s="38" t="s">
        <v>127</v>
      </c>
      <c r="C37" s="18">
        <v>0</v>
      </c>
      <c r="D37" s="26">
        <v>0</v>
      </c>
      <c r="E37" s="26">
        <v>5072</v>
      </c>
      <c r="F37" s="26">
        <v>5199</v>
      </c>
      <c r="G37" s="26">
        <v>548</v>
      </c>
      <c r="H37" s="26">
        <v>2093</v>
      </c>
      <c r="I37" s="26">
        <v>0</v>
      </c>
      <c r="J37" s="26">
        <v>0</v>
      </c>
      <c r="K37" s="26">
        <v>985</v>
      </c>
      <c r="L37" s="26">
        <v>408</v>
      </c>
      <c r="M37" s="26">
        <v>3526</v>
      </c>
      <c r="N37" s="26">
        <v>1140</v>
      </c>
      <c r="O37" s="10">
        <v>10131</v>
      </c>
      <c r="P37" s="11">
        <v>8840</v>
      </c>
      <c r="Q37" s="110">
        <f t="shared" si="0"/>
        <v>0</v>
      </c>
      <c r="R37" s="110">
        <f t="shared" si="1"/>
        <v>0</v>
      </c>
    </row>
    <row r="38" spans="1:18" x14ac:dyDescent="0.25">
      <c r="A38" s="45">
        <v>31</v>
      </c>
      <c r="B38" s="38" t="s">
        <v>128</v>
      </c>
      <c r="C38" s="18">
        <v>0</v>
      </c>
      <c r="D38" s="26">
        <v>0</v>
      </c>
      <c r="E38" s="26">
        <v>382</v>
      </c>
      <c r="F38" s="26">
        <v>753</v>
      </c>
      <c r="G38" s="26">
        <v>0</v>
      </c>
      <c r="H38" s="26">
        <v>0</v>
      </c>
      <c r="I38" s="26">
        <v>0</v>
      </c>
      <c r="J38" s="26">
        <v>0</v>
      </c>
      <c r="K38" s="26">
        <v>68</v>
      </c>
      <c r="L38" s="26">
        <v>198</v>
      </c>
      <c r="M38" s="26">
        <v>220</v>
      </c>
      <c r="N38" s="26">
        <v>0</v>
      </c>
      <c r="O38" s="10">
        <v>670</v>
      </c>
      <c r="P38" s="11">
        <v>951</v>
      </c>
      <c r="Q38" s="110">
        <f t="shared" si="0"/>
        <v>0</v>
      </c>
      <c r="R38" s="110">
        <f t="shared" si="1"/>
        <v>0</v>
      </c>
    </row>
    <row r="39" spans="1:18" x14ac:dyDescent="0.25">
      <c r="A39" s="45">
        <v>32</v>
      </c>
      <c r="B39" s="38" t="s">
        <v>129</v>
      </c>
      <c r="C39" s="18">
        <v>0</v>
      </c>
      <c r="D39" s="26">
        <v>0</v>
      </c>
      <c r="E39" s="26">
        <v>1006</v>
      </c>
      <c r="F39" s="26">
        <v>322</v>
      </c>
      <c r="G39" s="26">
        <v>0</v>
      </c>
      <c r="H39" s="26">
        <v>0</v>
      </c>
      <c r="I39" s="26">
        <v>0</v>
      </c>
      <c r="J39" s="26">
        <v>0</v>
      </c>
      <c r="K39" s="26">
        <v>225</v>
      </c>
      <c r="L39" s="26">
        <v>0</v>
      </c>
      <c r="M39" s="26">
        <v>0</v>
      </c>
      <c r="N39" s="26">
        <v>0</v>
      </c>
      <c r="O39" s="10">
        <v>1231</v>
      </c>
      <c r="P39" s="11">
        <v>322</v>
      </c>
      <c r="Q39" s="110">
        <f t="shared" si="0"/>
        <v>0</v>
      </c>
      <c r="R39" s="110">
        <f t="shared" si="1"/>
        <v>0</v>
      </c>
    </row>
    <row r="40" spans="1:18" x14ac:dyDescent="0.25">
      <c r="A40" s="45">
        <v>33</v>
      </c>
      <c r="B40" s="38" t="s">
        <v>130</v>
      </c>
      <c r="C40" s="18">
        <v>0</v>
      </c>
      <c r="D40" s="26">
        <v>0</v>
      </c>
      <c r="E40" s="26">
        <v>6497</v>
      </c>
      <c r="F40" s="26">
        <v>2701</v>
      </c>
      <c r="G40" s="26">
        <v>0</v>
      </c>
      <c r="H40" s="26">
        <v>0</v>
      </c>
      <c r="I40" s="26">
        <v>0</v>
      </c>
      <c r="J40" s="26">
        <v>0</v>
      </c>
      <c r="K40" s="26">
        <v>277</v>
      </c>
      <c r="L40" s="26">
        <v>468</v>
      </c>
      <c r="M40" s="26">
        <v>0</v>
      </c>
      <c r="N40" s="26">
        <v>0</v>
      </c>
      <c r="O40" s="10">
        <v>6774</v>
      </c>
      <c r="P40" s="11">
        <v>3169</v>
      </c>
      <c r="Q40" s="110">
        <f t="shared" si="0"/>
        <v>0</v>
      </c>
      <c r="R40" s="110">
        <f t="shared" si="1"/>
        <v>0</v>
      </c>
    </row>
    <row r="41" spans="1:18" x14ac:dyDescent="0.25">
      <c r="A41" s="45">
        <v>34</v>
      </c>
      <c r="B41" s="38" t="s">
        <v>131</v>
      </c>
      <c r="C41" s="18">
        <v>0</v>
      </c>
      <c r="D41" s="26">
        <v>0</v>
      </c>
      <c r="E41" s="26">
        <v>271</v>
      </c>
      <c r="F41" s="26">
        <v>211</v>
      </c>
      <c r="G41" s="26">
        <v>0</v>
      </c>
      <c r="H41" s="26">
        <v>0</v>
      </c>
      <c r="I41" s="26">
        <v>0</v>
      </c>
      <c r="J41" s="26">
        <v>0</v>
      </c>
      <c r="K41" s="26">
        <v>63</v>
      </c>
      <c r="L41" s="26">
        <v>84</v>
      </c>
      <c r="M41" s="26">
        <v>0</v>
      </c>
      <c r="N41" s="26">
        <v>0</v>
      </c>
      <c r="O41" s="10">
        <v>334</v>
      </c>
      <c r="P41" s="11">
        <v>295</v>
      </c>
      <c r="Q41" s="110">
        <f t="shared" si="0"/>
        <v>0</v>
      </c>
      <c r="R41" s="110">
        <f t="shared" si="1"/>
        <v>0</v>
      </c>
    </row>
    <row r="42" spans="1:18" x14ac:dyDescent="0.25">
      <c r="A42" s="45">
        <v>35</v>
      </c>
      <c r="B42" s="38" t="s">
        <v>132</v>
      </c>
      <c r="C42" s="18">
        <v>0</v>
      </c>
      <c r="D42" s="26">
        <v>0</v>
      </c>
      <c r="E42" s="26">
        <v>1852</v>
      </c>
      <c r="F42" s="26">
        <v>1060</v>
      </c>
      <c r="G42" s="26">
        <v>0</v>
      </c>
      <c r="H42" s="26">
        <v>0</v>
      </c>
      <c r="I42" s="26">
        <v>0</v>
      </c>
      <c r="J42" s="26">
        <v>0</v>
      </c>
      <c r="K42" s="26">
        <v>218</v>
      </c>
      <c r="L42" s="26">
        <v>162</v>
      </c>
      <c r="M42" s="26">
        <v>3064</v>
      </c>
      <c r="N42" s="26">
        <v>280</v>
      </c>
      <c r="O42" s="10">
        <v>5134</v>
      </c>
      <c r="P42" s="11">
        <v>1502</v>
      </c>
      <c r="Q42" s="110">
        <f t="shared" si="0"/>
        <v>0</v>
      </c>
      <c r="R42" s="110">
        <f t="shared" si="1"/>
        <v>0</v>
      </c>
    </row>
    <row r="43" spans="1:18" x14ac:dyDescent="0.25">
      <c r="A43" s="45">
        <v>36</v>
      </c>
      <c r="B43" s="38" t="s">
        <v>133</v>
      </c>
      <c r="C43" s="18">
        <v>0</v>
      </c>
      <c r="D43" s="26">
        <v>0</v>
      </c>
      <c r="E43" s="26">
        <v>35050</v>
      </c>
      <c r="F43" s="26">
        <v>23457</v>
      </c>
      <c r="G43" s="26">
        <v>15258</v>
      </c>
      <c r="H43" s="26">
        <v>3865</v>
      </c>
      <c r="I43" s="26">
        <v>22819</v>
      </c>
      <c r="J43" s="26">
        <v>2052</v>
      </c>
      <c r="K43" s="26">
        <v>1633</v>
      </c>
      <c r="L43" s="26">
        <v>279</v>
      </c>
      <c r="M43" s="26">
        <v>0</v>
      </c>
      <c r="N43" s="26">
        <v>0</v>
      </c>
      <c r="O43" s="10">
        <v>74760</v>
      </c>
      <c r="P43" s="11">
        <v>29653</v>
      </c>
      <c r="Q43" s="110">
        <f t="shared" si="0"/>
        <v>0</v>
      </c>
      <c r="R43" s="110">
        <f t="shared" si="1"/>
        <v>0</v>
      </c>
    </row>
    <row r="44" spans="1:18" x14ac:dyDescent="0.25">
      <c r="A44" s="45">
        <v>37</v>
      </c>
      <c r="B44" s="38" t="s">
        <v>134</v>
      </c>
      <c r="C44" s="18">
        <v>0</v>
      </c>
      <c r="D44" s="26">
        <v>0</v>
      </c>
      <c r="E44" s="26">
        <v>106</v>
      </c>
      <c r="F44" s="26">
        <v>1089</v>
      </c>
      <c r="G44" s="26">
        <v>0</v>
      </c>
      <c r="H44" s="26">
        <v>0</v>
      </c>
      <c r="I44" s="26">
        <v>68</v>
      </c>
      <c r="J44" s="26">
        <v>74</v>
      </c>
      <c r="K44" s="26">
        <v>339</v>
      </c>
      <c r="L44" s="26">
        <v>219</v>
      </c>
      <c r="M44" s="26">
        <v>0</v>
      </c>
      <c r="N44" s="26">
        <v>0</v>
      </c>
      <c r="O44" s="10">
        <v>513</v>
      </c>
      <c r="P44" s="11">
        <v>1382</v>
      </c>
      <c r="Q44" s="110">
        <f t="shared" si="0"/>
        <v>0</v>
      </c>
      <c r="R44" s="110">
        <f t="shared" si="1"/>
        <v>0</v>
      </c>
    </row>
    <row r="45" spans="1:18" x14ac:dyDescent="0.25">
      <c r="A45" s="45">
        <v>38</v>
      </c>
      <c r="B45" s="38" t="s">
        <v>135</v>
      </c>
      <c r="C45" s="18">
        <v>0</v>
      </c>
      <c r="D45" s="26">
        <v>0</v>
      </c>
      <c r="E45" s="26">
        <v>3310</v>
      </c>
      <c r="F45" s="26">
        <v>2879</v>
      </c>
      <c r="G45" s="26">
        <v>443</v>
      </c>
      <c r="H45" s="26">
        <v>0</v>
      </c>
      <c r="I45" s="26">
        <v>0</v>
      </c>
      <c r="J45" s="26">
        <v>0</v>
      </c>
      <c r="K45" s="26">
        <v>1967</v>
      </c>
      <c r="L45" s="26">
        <v>62</v>
      </c>
      <c r="M45" s="26">
        <v>0</v>
      </c>
      <c r="N45" s="26">
        <v>0</v>
      </c>
      <c r="O45" s="10">
        <v>5720</v>
      </c>
      <c r="P45" s="11">
        <v>2941</v>
      </c>
      <c r="Q45" s="110">
        <f t="shared" si="0"/>
        <v>0</v>
      </c>
      <c r="R45" s="110">
        <f t="shared" si="1"/>
        <v>0</v>
      </c>
    </row>
    <row r="46" spans="1:18" x14ac:dyDescent="0.25">
      <c r="A46" s="45">
        <v>39</v>
      </c>
      <c r="B46" s="38" t="s">
        <v>136</v>
      </c>
      <c r="C46" s="18">
        <v>0</v>
      </c>
      <c r="D46" s="26">
        <v>0</v>
      </c>
      <c r="E46" s="26">
        <v>898</v>
      </c>
      <c r="F46" s="26">
        <v>725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10">
        <v>898</v>
      </c>
      <c r="P46" s="11">
        <v>725</v>
      </c>
      <c r="Q46" s="110">
        <f t="shared" si="0"/>
        <v>0</v>
      </c>
      <c r="R46" s="110">
        <f t="shared" si="1"/>
        <v>0</v>
      </c>
    </row>
    <row r="47" spans="1:18" x14ac:dyDescent="0.25">
      <c r="A47" s="45">
        <v>40</v>
      </c>
      <c r="B47" s="38" t="s">
        <v>137</v>
      </c>
      <c r="C47" s="18">
        <v>0</v>
      </c>
      <c r="D47" s="26">
        <v>0</v>
      </c>
      <c r="E47" s="26">
        <v>1372</v>
      </c>
      <c r="F47" s="26">
        <v>3917</v>
      </c>
      <c r="G47" s="26">
        <v>8</v>
      </c>
      <c r="H47" s="26">
        <v>0</v>
      </c>
      <c r="I47" s="26">
        <v>0</v>
      </c>
      <c r="J47" s="26">
        <v>0</v>
      </c>
      <c r="K47" s="26">
        <v>89</v>
      </c>
      <c r="L47" s="26">
        <v>1319</v>
      </c>
      <c r="M47" s="26">
        <v>0</v>
      </c>
      <c r="N47" s="26">
        <v>0</v>
      </c>
      <c r="O47" s="10">
        <v>1469</v>
      </c>
      <c r="P47" s="11">
        <v>5236</v>
      </c>
      <c r="Q47" s="110">
        <f t="shared" si="0"/>
        <v>0</v>
      </c>
      <c r="R47" s="110">
        <f t="shared" si="1"/>
        <v>0</v>
      </c>
    </row>
    <row r="48" spans="1:18" x14ac:dyDescent="0.25">
      <c r="A48" s="45">
        <v>41</v>
      </c>
      <c r="B48" s="38" t="s">
        <v>138</v>
      </c>
      <c r="C48" s="18">
        <v>0</v>
      </c>
      <c r="D48" s="26">
        <v>0</v>
      </c>
      <c r="E48" s="26">
        <v>1887</v>
      </c>
      <c r="F48" s="26">
        <v>2270</v>
      </c>
      <c r="G48" s="26">
        <v>0</v>
      </c>
      <c r="H48" s="26">
        <v>2250</v>
      </c>
      <c r="I48" s="26">
        <v>0</v>
      </c>
      <c r="J48" s="26">
        <v>0</v>
      </c>
      <c r="K48" s="26">
        <v>0</v>
      </c>
      <c r="L48" s="26">
        <v>5253</v>
      </c>
      <c r="M48" s="26">
        <v>700</v>
      </c>
      <c r="N48" s="26">
        <v>0</v>
      </c>
      <c r="O48" s="10">
        <v>2587</v>
      </c>
      <c r="P48" s="11">
        <v>9773</v>
      </c>
      <c r="Q48" s="110">
        <f t="shared" si="0"/>
        <v>0</v>
      </c>
      <c r="R48" s="110">
        <f t="shared" si="1"/>
        <v>0</v>
      </c>
    </row>
    <row r="49" spans="1:18" x14ac:dyDescent="0.25">
      <c r="A49" s="45">
        <v>42</v>
      </c>
      <c r="B49" s="38" t="s">
        <v>139</v>
      </c>
      <c r="C49" s="18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10">
        <v>0</v>
      </c>
      <c r="P49" s="11">
        <v>0</v>
      </c>
      <c r="Q49" s="110">
        <f t="shared" si="0"/>
        <v>0</v>
      </c>
      <c r="R49" s="110">
        <f t="shared" si="1"/>
        <v>0</v>
      </c>
    </row>
    <row r="50" spans="1:18" x14ac:dyDescent="0.25">
      <c r="A50" s="45">
        <v>43</v>
      </c>
      <c r="B50" s="38" t="s">
        <v>140</v>
      </c>
      <c r="C50" s="18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10">
        <v>0</v>
      </c>
      <c r="P50" s="11">
        <v>0</v>
      </c>
      <c r="Q50" s="110">
        <f t="shared" si="0"/>
        <v>0</v>
      </c>
      <c r="R50" s="110">
        <f t="shared" si="1"/>
        <v>0</v>
      </c>
    </row>
    <row r="51" spans="1:18" x14ac:dyDescent="0.25">
      <c r="A51" s="45">
        <v>44</v>
      </c>
      <c r="B51" s="38" t="s">
        <v>141</v>
      </c>
      <c r="C51" s="19">
        <v>0</v>
      </c>
      <c r="D51" s="13">
        <v>0</v>
      </c>
      <c r="E51" s="13">
        <v>23385</v>
      </c>
      <c r="F51" s="13">
        <v>109411</v>
      </c>
      <c r="G51" s="13">
        <v>0</v>
      </c>
      <c r="H51" s="13">
        <v>0</v>
      </c>
      <c r="I51" s="13">
        <v>0</v>
      </c>
      <c r="J51" s="13">
        <v>0</v>
      </c>
      <c r="K51" s="13">
        <v>10144</v>
      </c>
      <c r="L51" s="13">
        <v>377</v>
      </c>
      <c r="M51" s="13">
        <v>0</v>
      </c>
      <c r="N51" s="13">
        <v>0</v>
      </c>
      <c r="O51" s="14">
        <v>33529</v>
      </c>
      <c r="P51" s="15">
        <v>109788</v>
      </c>
      <c r="Q51" s="110">
        <f t="shared" si="0"/>
        <v>0</v>
      </c>
      <c r="R51" s="110">
        <f t="shared" si="1"/>
        <v>0</v>
      </c>
    </row>
    <row r="52" spans="1:18" x14ac:dyDescent="0.25">
      <c r="A52" s="45">
        <v>45</v>
      </c>
      <c r="B52" s="38" t="s">
        <v>142</v>
      </c>
      <c r="C52" s="42">
        <v>85766</v>
      </c>
      <c r="D52" s="28">
        <v>9274</v>
      </c>
      <c r="E52" s="28">
        <v>11926</v>
      </c>
      <c r="F52" s="28">
        <v>27990</v>
      </c>
      <c r="G52" s="28">
        <v>418</v>
      </c>
      <c r="H52" s="28">
        <v>0</v>
      </c>
      <c r="I52" s="28">
        <v>178200</v>
      </c>
      <c r="J52" s="28">
        <v>96</v>
      </c>
      <c r="K52" s="28">
        <v>1950</v>
      </c>
      <c r="L52" s="28">
        <v>2968</v>
      </c>
      <c r="M52" s="28">
        <v>0</v>
      </c>
      <c r="N52" s="28">
        <v>113956</v>
      </c>
      <c r="O52" s="28">
        <v>278260</v>
      </c>
      <c r="P52" s="32">
        <v>154284</v>
      </c>
      <c r="Q52" s="110">
        <f t="shared" si="0"/>
        <v>0</v>
      </c>
      <c r="R52" s="110">
        <f t="shared" si="1"/>
        <v>0</v>
      </c>
    </row>
    <row r="53" spans="1:18" x14ac:dyDescent="0.25">
      <c r="A53" s="45">
        <v>46</v>
      </c>
      <c r="B53" s="38" t="s">
        <v>143</v>
      </c>
      <c r="C53" s="43">
        <v>14348</v>
      </c>
      <c r="D53" s="29">
        <v>4389</v>
      </c>
      <c r="E53" s="29">
        <v>2895</v>
      </c>
      <c r="F53" s="29">
        <v>3271</v>
      </c>
      <c r="G53" s="29">
        <v>0</v>
      </c>
      <c r="H53" s="29">
        <v>158</v>
      </c>
      <c r="I53" s="29">
        <v>1166</v>
      </c>
      <c r="J53" s="29">
        <v>0</v>
      </c>
      <c r="K53" s="29">
        <v>2577</v>
      </c>
      <c r="L53" s="29">
        <v>0</v>
      </c>
      <c r="M53" s="29">
        <v>33716</v>
      </c>
      <c r="N53" s="29">
        <v>180389</v>
      </c>
      <c r="O53" s="29">
        <v>54702</v>
      </c>
      <c r="P53" s="33">
        <v>188207</v>
      </c>
      <c r="Q53" s="110">
        <f t="shared" si="0"/>
        <v>0</v>
      </c>
      <c r="R53" s="110">
        <f t="shared" si="1"/>
        <v>0</v>
      </c>
    </row>
    <row r="54" spans="1:18" x14ac:dyDescent="0.25">
      <c r="A54" s="45">
        <v>47</v>
      </c>
      <c r="B54" s="38" t="s">
        <v>144</v>
      </c>
      <c r="C54" s="43">
        <v>2700</v>
      </c>
      <c r="D54" s="29">
        <v>0</v>
      </c>
      <c r="E54" s="29">
        <v>809</v>
      </c>
      <c r="F54" s="29">
        <v>1722</v>
      </c>
      <c r="G54" s="29">
        <v>0</v>
      </c>
      <c r="H54" s="29">
        <v>0</v>
      </c>
      <c r="I54" s="29">
        <v>0</v>
      </c>
      <c r="J54" s="29">
        <v>0</v>
      </c>
      <c r="K54" s="29">
        <v>17</v>
      </c>
      <c r="L54" s="29">
        <v>25</v>
      </c>
      <c r="M54" s="29">
        <v>0</v>
      </c>
      <c r="N54" s="29">
        <v>0</v>
      </c>
      <c r="O54" s="29">
        <v>3526</v>
      </c>
      <c r="P54" s="33">
        <v>1747</v>
      </c>
      <c r="Q54" s="110">
        <f t="shared" si="0"/>
        <v>0</v>
      </c>
      <c r="R54" s="110">
        <f t="shared" si="1"/>
        <v>0</v>
      </c>
    </row>
    <row r="55" spans="1:18" x14ac:dyDescent="0.25">
      <c r="A55" s="45">
        <v>48</v>
      </c>
      <c r="B55" s="23" t="s">
        <v>145</v>
      </c>
      <c r="C55" s="29">
        <v>0</v>
      </c>
      <c r="D55" s="29">
        <v>0</v>
      </c>
      <c r="E55" s="29">
        <v>2216</v>
      </c>
      <c r="F55" s="29">
        <v>1497</v>
      </c>
      <c r="G55" s="29">
        <v>373</v>
      </c>
      <c r="H55" s="29">
        <v>810</v>
      </c>
      <c r="I55" s="29">
        <v>272</v>
      </c>
      <c r="J55" s="29">
        <v>119</v>
      </c>
      <c r="K55" s="29">
        <v>197</v>
      </c>
      <c r="L55" s="29">
        <v>82</v>
      </c>
      <c r="M55" s="29">
        <v>35</v>
      </c>
      <c r="N55" s="29">
        <v>367</v>
      </c>
      <c r="O55" s="29">
        <v>3093</v>
      </c>
      <c r="P55" s="33">
        <v>2875</v>
      </c>
      <c r="Q55" s="110">
        <f t="shared" si="0"/>
        <v>0</v>
      </c>
      <c r="R55" s="110">
        <f t="shared" si="1"/>
        <v>0</v>
      </c>
    </row>
    <row r="56" spans="1:18" x14ac:dyDescent="0.25">
      <c r="A56" s="45">
        <v>49</v>
      </c>
      <c r="B56" s="23" t="s">
        <v>558</v>
      </c>
      <c r="C56" s="29">
        <v>0</v>
      </c>
      <c r="D56" s="29">
        <v>0</v>
      </c>
      <c r="E56" s="29">
        <v>467</v>
      </c>
      <c r="F56" s="29">
        <v>1070</v>
      </c>
      <c r="G56" s="29">
        <v>9341</v>
      </c>
      <c r="H56" s="29">
        <v>4698</v>
      </c>
      <c r="I56" s="29">
        <v>0</v>
      </c>
      <c r="J56" s="29">
        <v>0</v>
      </c>
      <c r="K56" s="29">
        <v>0</v>
      </c>
      <c r="L56" s="29">
        <v>0</v>
      </c>
      <c r="M56" s="29">
        <v>573</v>
      </c>
      <c r="N56" s="29">
        <v>0</v>
      </c>
      <c r="O56" s="29">
        <v>10381</v>
      </c>
      <c r="P56" s="33">
        <v>5768</v>
      </c>
      <c r="Q56" s="110">
        <f t="shared" si="0"/>
        <v>0</v>
      </c>
      <c r="R56" s="110">
        <f t="shared" si="1"/>
        <v>0</v>
      </c>
    </row>
    <row r="57" spans="1:18" x14ac:dyDescent="0.25">
      <c r="A57" s="45">
        <v>50</v>
      </c>
      <c r="B57" s="23" t="s">
        <v>723</v>
      </c>
      <c r="C57" s="29">
        <v>0</v>
      </c>
      <c r="D57" s="29">
        <v>0</v>
      </c>
      <c r="E57" s="29">
        <v>765</v>
      </c>
      <c r="F57" s="29">
        <v>213</v>
      </c>
      <c r="G57" s="29">
        <v>0</v>
      </c>
      <c r="H57" s="29">
        <v>0</v>
      </c>
      <c r="I57" s="29">
        <v>0</v>
      </c>
      <c r="J57" s="29">
        <v>0</v>
      </c>
      <c r="K57" s="29">
        <v>422</v>
      </c>
      <c r="L57" s="29">
        <v>158</v>
      </c>
      <c r="M57" s="29">
        <v>398</v>
      </c>
      <c r="N57" s="29">
        <v>0</v>
      </c>
      <c r="O57" s="29">
        <v>1585</v>
      </c>
      <c r="P57" s="33">
        <v>371</v>
      </c>
      <c r="Q57" s="110">
        <f t="shared" si="0"/>
        <v>0</v>
      </c>
      <c r="R57" s="110">
        <f t="shared" si="1"/>
        <v>0</v>
      </c>
    </row>
    <row r="58" spans="1:18" x14ac:dyDescent="0.25">
      <c r="A58" s="45">
        <v>51</v>
      </c>
      <c r="B58" s="23" t="s">
        <v>146</v>
      </c>
      <c r="C58" s="29">
        <v>21392</v>
      </c>
      <c r="D58" s="29">
        <v>11509</v>
      </c>
      <c r="E58" s="29">
        <v>0</v>
      </c>
      <c r="F58" s="29">
        <v>4737</v>
      </c>
      <c r="G58" s="29">
        <v>0</v>
      </c>
      <c r="H58" s="29">
        <v>8196</v>
      </c>
      <c r="I58" s="29">
        <v>161</v>
      </c>
      <c r="J58" s="29">
        <v>7091</v>
      </c>
      <c r="K58" s="29">
        <v>10</v>
      </c>
      <c r="L58" s="29">
        <v>46</v>
      </c>
      <c r="M58" s="29">
        <v>0</v>
      </c>
      <c r="N58" s="29">
        <v>0</v>
      </c>
      <c r="O58" s="29">
        <v>21563</v>
      </c>
      <c r="P58" s="33">
        <v>31579</v>
      </c>
      <c r="Q58" s="110">
        <f t="shared" si="0"/>
        <v>0</v>
      </c>
      <c r="R58" s="110">
        <f t="shared" si="1"/>
        <v>0</v>
      </c>
    </row>
    <row r="59" spans="1:18" x14ac:dyDescent="0.25">
      <c r="A59" s="45">
        <v>52</v>
      </c>
      <c r="B59" s="23" t="s">
        <v>559</v>
      </c>
      <c r="C59" s="29">
        <v>0</v>
      </c>
      <c r="D59" s="29">
        <v>0</v>
      </c>
      <c r="E59" s="29">
        <v>3</v>
      </c>
      <c r="F59" s="29">
        <v>62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3</v>
      </c>
      <c r="P59" s="33">
        <v>62</v>
      </c>
      <c r="Q59" s="110">
        <f t="shared" si="0"/>
        <v>0</v>
      </c>
      <c r="R59" s="110">
        <f t="shared" si="1"/>
        <v>0</v>
      </c>
    </row>
    <row r="60" spans="1:18" x14ac:dyDescent="0.25">
      <c r="A60" s="45">
        <v>53</v>
      </c>
      <c r="B60" s="23" t="s">
        <v>560</v>
      </c>
      <c r="C60" s="29">
        <v>0</v>
      </c>
      <c r="D60" s="29">
        <v>0</v>
      </c>
      <c r="E60" s="29">
        <v>880</v>
      </c>
      <c r="F60" s="29">
        <v>793</v>
      </c>
      <c r="G60" s="29">
        <v>2240</v>
      </c>
      <c r="H60" s="29">
        <v>0</v>
      </c>
      <c r="I60" s="29">
        <v>0</v>
      </c>
      <c r="J60" s="29">
        <v>0</v>
      </c>
      <c r="K60" s="29">
        <v>143</v>
      </c>
      <c r="L60" s="29">
        <v>304</v>
      </c>
      <c r="M60" s="29">
        <v>148</v>
      </c>
      <c r="N60" s="29">
        <v>1793</v>
      </c>
      <c r="O60" s="29">
        <v>3411</v>
      </c>
      <c r="P60" s="33">
        <v>2890</v>
      </c>
      <c r="Q60" s="110">
        <f t="shared" si="0"/>
        <v>0</v>
      </c>
      <c r="R60" s="110">
        <f t="shared" si="1"/>
        <v>0</v>
      </c>
    </row>
    <row r="61" spans="1:18" x14ac:dyDescent="0.25">
      <c r="A61" s="45">
        <v>54</v>
      </c>
      <c r="B61" s="23" t="s">
        <v>147</v>
      </c>
      <c r="C61" s="29">
        <v>0</v>
      </c>
      <c r="D61" s="29">
        <v>0</v>
      </c>
      <c r="E61" s="29">
        <v>2321</v>
      </c>
      <c r="F61" s="29">
        <v>302</v>
      </c>
      <c r="G61" s="29">
        <v>0</v>
      </c>
      <c r="H61" s="29">
        <v>0</v>
      </c>
      <c r="I61" s="29">
        <v>0</v>
      </c>
      <c r="J61" s="29">
        <v>0</v>
      </c>
      <c r="K61" s="29">
        <v>5</v>
      </c>
      <c r="L61" s="29">
        <v>24</v>
      </c>
      <c r="M61" s="29">
        <v>0</v>
      </c>
      <c r="N61" s="29">
        <v>0</v>
      </c>
      <c r="O61" s="29">
        <v>2326</v>
      </c>
      <c r="P61" s="33">
        <v>326</v>
      </c>
      <c r="Q61" s="110">
        <f t="shared" si="0"/>
        <v>0</v>
      </c>
      <c r="R61" s="110">
        <f t="shared" si="1"/>
        <v>0</v>
      </c>
    </row>
    <row r="62" spans="1:18" x14ac:dyDescent="0.25">
      <c r="A62" s="45">
        <v>55</v>
      </c>
      <c r="B62" s="23" t="s">
        <v>148</v>
      </c>
      <c r="C62" s="29">
        <v>0</v>
      </c>
      <c r="D62" s="29">
        <v>0</v>
      </c>
      <c r="E62" s="29">
        <v>1310</v>
      </c>
      <c r="F62" s="29">
        <v>556</v>
      </c>
      <c r="G62" s="29">
        <v>0</v>
      </c>
      <c r="H62" s="29">
        <v>0</v>
      </c>
      <c r="I62" s="29">
        <v>139</v>
      </c>
      <c r="J62" s="29">
        <v>83</v>
      </c>
      <c r="K62" s="29">
        <v>745</v>
      </c>
      <c r="L62" s="29">
        <v>76</v>
      </c>
      <c r="M62" s="29">
        <v>0</v>
      </c>
      <c r="N62" s="29">
        <v>0</v>
      </c>
      <c r="O62" s="29">
        <v>2194</v>
      </c>
      <c r="P62" s="33">
        <v>715</v>
      </c>
      <c r="Q62" s="110">
        <f t="shared" si="0"/>
        <v>0</v>
      </c>
      <c r="R62" s="110">
        <f t="shared" si="1"/>
        <v>0</v>
      </c>
    </row>
    <row r="63" spans="1:18" x14ac:dyDescent="0.25">
      <c r="A63" s="45">
        <v>56</v>
      </c>
      <c r="B63" s="23" t="s">
        <v>149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33">
        <v>0</v>
      </c>
      <c r="Q63" s="110">
        <f t="shared" si="0"/>
        <v>0</v>
      </c>
      <c r="R63" s="110">
        <f t="shared" si="1"/>
        <v>0</v>
      </c>
    </row>
    <row r="64" spans="1:18" x14ac:dyDescent="0.25">
      <c r="A64" s="45">
        <v>57</v>
      </c>
      <c r="B64" s="23" t="s">
        <v>150</v>
      </c>
      <c r="C64" s="29">
        <v>0</v>
      </c>
      <c r="D64" s="29">
        <v>0</v>
      </c>
      <c r="E64" s="29">
        <v>0</v>
      </c>
      <c r="F64" s="29">
        <v>65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33">
        <v>65</v>
      </c>
      <c r="Q64" s="110">
        <f t="shared" si="0"/>
        <v>0</v>
      </c>
      <c r="R64" s="110">
        <f t="shared" si="1"/>
        <v>0</v>
      </c>
    </row>
    <row r="65" spans="1:18" x14ac:dyDescent="0.25">
      <c r="A65" s="45">
        <v>58</v>
      </c>
      <c r="B65" s="23" t="s">
        <v>151</v>
      </c>
      <c r="C65" s="29">
        <v>0</v>
      </c>
      <c r="D65" s="29">
        <v>0</v>
      </c>
      <c r="E65" s="29">
        <v>1138</v>
      </c>
      <c r="F65" s="29">
        <v>621</v>
      </c>
      <c r="G65" s="29">
        <v>0</v>
      </c>
      <c r="H65" s="29">
        <v>0</v>
      </c>
      <c r="I65" s="29">
        <v>1134</v>
      </c>
      <c r="J65" s="29">
        <v>144</v>
      </c>
      <c r="K65" s="29">
        <v>336</v>
      </c>
      <c r="L65" s="29">
        <v>0</v>
      </c>
      <c r="M65" s="29">
        <v>19</v>
      </c>
      <c r="N65" s="29">
        <v>0</v>
      </c>
      <c r="O65" s="29">
        <v>2627</v>
      </c>
      <c r="P65" s="33">
        <v>765</v>
      </c>
      <c r="Q65" s="110">
        <f t="shared" si="0"/>
        <v>0</v>
      </c>
      <c r="R65" s="110">
        <f t="shared" si="1"/>
        <v>0</v>
      </c>
    </row>
    <row r="66" spans="1:18" x14ac:dyDescent="0.25">
      <c r="A66" s="45">
        <v>59</v>
      </c>
      <c r="B66" s="23" t="s">
        <v>152</v>
      </c>
      <c r="C66" s="29">
        <v>0</v>
      </c>
      <c r="D66" s="29">
        <v>0</v>
      </c>
      <c r="E66" s="29">
        <v>1661</v>
      </c>
      <c r="F66" s="29">
        <v>1244</v>
      </c>
      <c r="G66" s="29">
        <v>0</v>
      </c>
      <c r="H66" s="29">
        <v>0</v>
      </c>
      <c r="I66" s="29">
        <v>226</v>
      </c>
      <c r="J66" s="29">
        <v>890</v>
      </c>
      <c r="K66" s="29">
        <v>408</v>
      </c>
      <c r="L66" s="29">
        <v>540</v>
      </c>
      <c r="M66" s="29">
        <v>496</v>
      </c>
      <c r="N66" s="29">
        <v>0</v>
      </c>
      <c r="O66" s="29">
        <v>2791</v>
      </c>
      <c r="P66" s="33">
        <v>2674</v>
      </c>
      <c r="Q66" s="110">
        <f t="shared" si="0"/>
        <v>0</v>
      </c>
      <c r="R66" s="110">
        <f t="shared" si="1"/>
        <v>0</v>
      </c>
    </row>
    <row r="67" spans="1:18" x14ac:dyDescent="0.25">
      <c r="A67" s="45">
        <v>60</v>
      </c>
      <c r="B67" s="23" t="s">
        <v>561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33">
        <v>0</v>
      </c>
      <c r="Q67" s="110">
        <f t="shared" si="0"/>
        <v>0</v>
      </c>
      <c r="R67" s="110">
        <f t="shared" si="1"/>
        <v>0</v>
      </c>
    </row>
    <row r="68" spans="1:18" x14ac:dyDescent="0.25">
      <c r="A68" s="45">
        <v>61</v>
      </c>
      <c r="B68" s="23" t="s">
        <v>153</v>
      </c>
      <c r="C68" s="29">
        <v>0</v>
      </c>
      <c r="D68" s="29">
        <v>0</v>
      </c>
      <c r="E68" s="29">
        <v>237</v>
      </c>
      <c r="F68" s="29">
        <v>635</v>
      </c>
      <c r="G68" s="29">
        <v>0</v>
      </c>
      <c r="H68" s="29">
        <v>0</v>
      </c>
      <c r="I68" s="29">
        <v>0</v>
      </c>
      <c r="J68" s="29">
        <v>0</v>
      </c>
      <c r="K68" s="29">
        <v>655</v>
      </c>
      <c r="L68" s="29">
        <v>952</v>
      </c>
      <c r="M68" s="29">
        <v>0</v>
      </c>
      <c r="N68" s="29">
        <v>0</v>
      </c>
      <c r="O68" s="29">
        <v>892</v>
      </c>
      <c r="P68" s="33">
        <v>1587</v>
      </c>
      <c r="Q68" s="110">
        <f t="shared" si="0"/>
        <v>0</v>
      </c>
      <c r="R68" s="110">
        <f t="shared" si="1"/>
        <v>0</v>
      </c>
    </row>
    <row r="69" spans="1:18" x14ac:dyDescent="0.25">
      <c r="A69" s="45">
        <v>62</v>
      </c>
      <c r="B69" s="23" t="s">
        <v>154</v>
      </c>
      <c r="C69" s="29">
        <v>66566</v>
      </c>
      <c r="D69" s="29">
        <v>15674</v>
      </c>
      <c r="E69" s="29">
        <v>16502</v>
      </c>
      <c r="F69" s="29">
        <v>9128</v>
      </c>
      <c r="G69" s="29">
        <v>20189</v>
      </c>
      <c r="H69" s="29">
        <v>4061</v>
      </c>
      <c r="I69" s="29">
        <v>2008</v>
      </c>
      <c r="J69" s="29">
        <v>1415</v>
      </c>
      <c r="K69" s="29">
        <v>0</v>
      </c>
      <c r="L69" s="29">
        <v>482</v>
      </c>
      <c r="M69" s="29">
        <v>0</v>
      </c>
      <c r="N69" s="29">
        <v>0</v>
      </c>
      <c r="O69" s="29">
        <v>105265</v>
      </c>
      <c r="P69" s="33">
        <v>30760</v>
      </c>
      <c r="Q69" s="110">
        <f t="shared" si="0"/>
        <v>0</v>
      </c>
      <c r="R69" s="110">
        <f t="shared" si="1"/>
        <v>0</v>
      </c>
    </row>
    <row r="70" spans="1:18" x14ac:dyDescent="0.25">
      <c r="A70" s="45">
        <v>63</v>
      </c>
      <c r="B70" s="23" t="s">
        <v>155</v>
      </c>
      <c r="C70" s="29">
        <v>0</v>
      </c>
      <c r="D70" s="29">
        <v>0</v>
      </c>
      <c r="E70" s="29">
        <v>319</v>
      </c>
      <c r="F70" s="29">
        <v>281</v>
      </c>
      <c r="G70" s="29">
        <v>0</v>
      </c>
      <c r="H70" s="29">
        <v>0</v>
      </c>
      <c r="I70" s="29">
        <v>0</v>
      </c>
      <c r="J70" s="29">
        <v>0</v>
      </c>
      <c r="K70" s="29">
        <v>21</v>
      </c>
      <c r="L70" s="29">
        <v>137</v>
      </c>
      <c r="M70" s="29">
        <v>0</v>
      </c>
      <c r="N70" s="29">
        <v>0</v>
      </c>
      <c r="O70" s="29">
        <v>340</v>
      </c>
      <c r="P70" s="33">
        <v>418</v>
      </c>
      <c r="Q70" s="110">
        <f t="shared" si="0"/>
        <v>0</v>
      </c>
      <c r="R70" s="110">
        <f t="shared" si="1"/>
        <v>0</v>
      </c>
    </row>
    <row r="71" spans="1:18" x14ac:dyDescent="0.25">
      <c r="A71" s="45">
        <v>64</v>
      </c>
      <c r="B71" s="23" t="s">
        <v>156</v>
      </c>
      <c r="C71" s="29">
        <v>0</v>
      </c>
      <c r="D71" s="29">
        <v>0</v>
      </c>
      <c r="E71" s="29">
        <v>427</v>
      </c>
      <c r="F71" s="29">
        <v>152</v>
      </c>
      <c r="G71" s="29">
        <v>0</v>
      </c>
      <c r="H71" s="29">
        <v>0</v>
      </c>
      <c r="I71" s="29">
        <v>0</v>
      </c>
      <c r="J71" s="29">
        <v>0</v>
      </c>
      <c r="K71" s="29">
        <v>109</v>
      </c>
      <c r="L71" s="29">
        <v>113</v>
      </c>
      <c r="M71" s="29">
        <v>0</v>
      </c>
      <c r="N71" s="29">
        <v>0</v>
      </c>
      <c r="O71" s="29">
        <v>536</v>
      </c>
      <c r="P71" s="33">
        <v>265</v>
      </c>
      <c r="Q71" s="110">
        <f t="shared" si="0"/>
        <v>0</v>
      </c>
      <c r="R71" s="110">
        <f t="shared" si="1"/>
        <v>0</v>
      </c>
    </row>
    <row r="72" spans="1:18" x14ac:dyDescent="0.25">
      <c r="A72" s="45">
        <v>65</v>
      </c>
      <c r="B72" s="23" t="s">
        <v>157</v>
      </c>
      <c r="C72" s="29">
        <v>0</v>
      </c>
      <c r="D72" s="29">
        <v>0</v>
      </c>
      <c r="E72" s="29">
        <v>3035</v>
      </c>
      <c r="F72" s="29">
        <v>1165</v>
      </c>
      <c r="G72" s="29">
        <v>193</v>
      </c>
      <c r="H72" s="29">
        <v>0</v>
      </c>
      <c r="I72" s="29">
        <v>0</v>
      </c>
      <c r="J72" s="29">
        <v>0</v>
      </c>
      <c r="K72" s="29">
        <v>5441</v>
      </c>
      <c r="L72" s="29">
        <v>3507</v>
      </c>
      <c r="M72" s="29">
        <v>0</v>
      </c>
      <c r="N72" s="29">
        <v>0</v>
      </c>
      <c r="O72" s="29">
        <v>8669</v>
      </c>
      <c r="P72" s="33">
        <v>4672</v>
      </c>
      <c r="Q72" s="110">
        <f t="shared" ref="Q72:Q130" si="2">SUM(C72+E72+G72+I72+K72+M72)-O72</f>
        <v>0</v>
      </c>
      <c r="R72" s="110">
        <f t="shared" ref="R72:R130" si="3">SUM(D72+F72+H72+J72+L72+N72)-P72</f>
        <v>0</v>
      </c>
    </row>
    <row r="73" spans="1:18" x14ac:dyDescent="0.25">
      <c r="A73" s="45">
        <v>66</v>
      </c>
      <c r="B73" s="23" t="s">
        <v>158</v>
      </c>
      <c r="C73" s="29">
        <v>0</v>
      </c>
      <c r="D73" s="29">
        <v>0</v>
      </c>
      <c r="E73" s="29">
        <v>549</v>
      </c>
      <c r="F73" s="29">
        <v>322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549</v>
      </c>
      <c r="P73" s="33">
        <v>322</v>
      </c>
      <c r="Q73" s="110">
        <f t="shared" si="2"/>
        <v>0</v>
      </c>
      <c r="R73" s="110">
        <f t="shared" si="3"/>
        <v>0</v>
      </c>
    </row>
    <row r="74" spans="1:18" x14ac:dyDescent="0.25">
      <c r="A74" s="45">
        <v>67</v>
      </c>
      <c r="B74" s="23" t="s">
        <v>159</v>
      </c>
      <c r="C74" s="29">
        <v>0</v>
      </c>
      <c r="D74" s="29">
        <v>0</v>
      </c>
      <c r="E74" s="29">
        <v>7702</v>
      </c>
      <c r="F74" s="29">
        <v>5972</v>
      </c>
      <c r="G74" s="29">
        <v>0</v>
      </c>
      <c r="H74" s="29">
        <v>0</v>
      </c>
      <c r="I74" s="29">
        <v>0</v>
      </c>
      <c r="J74" s="29">
        <v>0</v>
      </c>
      <c r="K74" s="29">
        <v>12128</v>
      </c>
      <c r="L74" s="29">
        <v>12320</v>
      </c>
      <c r="M74" s="29">
        <v>477</v>
      </c>
      <c r="N74" s="29">
        <v>0</v>
      </c>
      <c r="O74" s="29">
        <v>20307</v>
      </c>
      <c r="P74" s="33">
        <v>18292</v>
      </c>
      <c r="Q74" s="110">
        <f t="shared" si="2"/>
        <v>0</v>
      </c>
      <c r="R74" s="110">
        <f t="shared" si="3"/>
        <v>0</v>
      </c>
    </row>
    <row r="75" spans="1:18" x14ac:dyDescent="0.25">
      <c r="A75" s="45">
        <v>68</v>
      </c>
      <c r="B75" s="23" t="s">
        <v>160</v>
      </c>
      <c r="C75" s="29">
        <v>0</v>
      </c>
      <c r="D75" s="29">
        <v>0</v>
      </c>
      <c r="E75" s="29">
        <v>7635</v>
      </c>
      <c r="F75" s="29">
        <v>36940</v>
      </c>
      <c r="G75" s="29">
        <v>0</v>
      </c>
      <c r="H75" s="29">
        <v>858</v>
      </c>
      <c r="I75" s="29">
        <v>0</v>
      </c>
      <c r="J75" s="29">
        <v>0</v>
      </c>
      <c r="K75" s="29">
        <v>4725</v>
      </c>
      <c r="L75" s="29">
        <v>7863</v>
      </c>
      <c r="M75" s="29">
        <v>1830</v>
      </c>
      <c r="N75" s="29">
        <v>517</v>
      </c>
      <c r="O75" s="29">
        <v>14190</v>
      </c>
      <c r="P75" s="33">
        <v>46178</v>
      </c>
      <c r="Q75" s="110">
        <f t="shared" si="2"/>
        <v>0</v>
      </c>
      <c r="R75" s="110">
        <f t="shared" si="3"/>
        <v>0</v>
      </c>
    </row>
    <row r="76" spans="1:18" x14ac:dyDescent="0.25">
      <c r="A76" s="45">
        <v>69</v>
      </c>
      <c r="B76" s="23" t="s">
        <v>161</v>
      </c>
      <c r="C76" s="29">
        <v>0</v>
      </c>
      <c r="D76" s="29">
        <v>0</v>
      </c>
      <c r="E76" s="29">
        <v>158</v>
      </c>
      <c r="F76" s="29">
        <v>2241</v>
      </c>
      <c r="G76" s="29">
        <v>0</v>
      </c>
      <c r="H76" s="29">
        <v>0</v>
      </c>
      <c r="I76" s="29">
        <v>0</v>
      </c>
      <c r="J76" s="29">
        <v>0</v>
      </c>
      <c r="K76" s="29">
        <v>102</v>
      </c>
      <c r="L76" s="29">
        <v>105</v>
      </c>
      <c r="M76" s="29">
        <v>0</v>
      </c>
      <c r="N76" s="29">
        <v>1286</v>
      </c>
      <c r="O76" s="29">
        <v>260</v>
      </c>
      <c r="P76" s="33">
        <v>3632</v>
      </c>
      <c r="Q76" s="110">
        <f t="shared" si="2"/>
        <v>0</v>
      </c>
      <c r="R76" s="110">
        <f t="shared" si="3"/>
        <v>0</v>
      </c>
    </row>
    <row r="77" spans="1:18" x14ac:dyDescent="0.25">
      <c r="A77" s="45">
        <v>70</v>
      </c>
      <c r="B77" s="23" t="s">
        <v>162</v>
      </c>
      <c r="C77" s="29">
        <v>0</v>
      </c>
      <c r="D77" s="29">
        <v>0</v>
      </c>
      <c r="E77" s="29">
        <v>22203</v>
      </c>
      <c r="F77" s="29">
        <v>17105</v>
      </c>
      <c r="G77" s="29">
        <v>161986</v>
      </c>
      <c r="H77" s="29">
        <v>187081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184189</v>
      </c>
      <c r="P77" s="33">
        <v>204186</v>
      </c>
      <c r="Q77" s="110">
        <f t="shared" si="2"/>
        <v>0</v>
      </c>
      <c r="R77" s="110">
        <f t="shared" si="3"/>
        <v>0</v>
      </c>
    </row>
    <row r="78" spans="1:18" x14ac:dyDescent="0.25">
      <c r="A78" s="45">
        <v>71</v>
      </c>
      <c r="B78" s="23" t="s">
        <v>163</v>
      </c>
      <c r="C78" s="29">
        <v>0</v>
      </c>
      <c r="D78" s="29">
        <v>0</v>
      </c>
      <c r="E78" s="29">
        <v>411</v>
      </c>
      <c r="F78" s="29">
        <v>360</v>
      </c>
      <c r="G78" s="29">
        <v>0</v>
      </c>
      <c r="H78" s="29">
        <v>269</v>
      </c>
      <c r="I78" s="29">
        <v>0</v>
      </c>
      <c r="J78" s="29">
        <v>0</v>
      </c>
      <c r="K78" s="29">
        <v>2339</v>
      </c>
      <c r="L78" s="29">
        <v>3</v>
      </c>
      <c r="M78" s="29">
        <v>0</v>
      </c>
      <c r="N78" s="29">
        <v>0</v>
      </c>
      <c r="O78" s="29">
        <v>2750</v>
      </c>
      <c r="P78" s="33">
        <v>632</v>
      </c>
      <c r="Q78" s="110">
        <f t="shared" si="2"/>
        <v>0</v>
      </c>
      <c r="R78" s="110">
        <f t="shared" si="3"/>
        <v>0</v>
      </c>
    </row>
    <row r="79" spans="1:18" x14ac:dyDescent="0.25">
      <c r="A79" s="45">
        <v>72</v>
      </c>
      <c r="B79" s="23" t="s">
        <v>164</v>
      </c>
      <c r="C79" s="29">
        <v>0</v>
      </c>
      <c r="D79" s="29">
        <v>0</v>
      </c>
      <c r="E79" s="29">
        <v>421</v>
      </c>
      <c r="F79" s="29">
        <v>0</v>
      </c>
      <c r="G79" s="29">
        <v>211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632</v>
      </c>
      <c r="P79" s="33">
        <v>0</v>
      </c>
      <c r="Q79" s="110">
        <f t="shared" si="2"/>
        <v>0</v>
      </c>
      <c r="R79" s="110">
        <f t="shared" si="3"/>
        <v>0</v>
      </c>
    </row>
    <row r="80" spans="1:18" x14ac:dyDescent="0.25">
      <c r="A80" s="45">
        <v>73</v>
      </c>
      <c r="B80" s="23" t="s">
        <v>165</v>
      </c>
      <c r="C80" s="29">
        <v>0</v>
      </c>
      <c r="D80" s="29">
        <v>0</v>
      </c>
      <c r="E80" s="29">
        <v>10206</v>
      </c>
      <c r="F80" s="29">
        <v>2446</v>
      </c>
      <c r="G80" s="29">
        <v>0</v>
      </c>
      <c r="H80" s="29">
        <v>0</v>
      </c>
      <c r="I80" s="29">
        <v>796</v>
      </c>
      <c r="J80" s="29">
        <v>4312</v>
      </c>
      <c r="K80" s="29">
        <v>7935</v>
      </c>
      <c r="L80" s="29">
        <v>566</v>
      </c>
      <c r="M80" s="29">
        <v>0</v>
      </c>
      <c r="N80" s="29">
        <v>0</v>
      </c>
      <c r="O80" s="29">
        <v>18937</v>
      </c>
      <c r="P80" s="33">
        <v>7324</v>
      </c>
      <c r="Q80" s="110">
        <f t="shared" si="2"/>
        <v>0</v>
      </c>
      <c r="R80" s="110">
        <f t="shared" si="3"/>
        <v>0</v>
      </c>
    </row>
    <row r="81" spans="1:18" x14ac:dyDescent="0.25">
      <c r="A81" s="45">
        <v>74</v>
      </c>
      <c r="B81" s="23" t="s">
        <v>166</v>
      </c>
      <c r="C81" s="29">
        <v>8006</v>
      </c>
      <c r="D81" s="29">
        <v>1635</v>
      </c>
      <c r="E81" s="29">
        <v>1385</v>
      </c>
      <c r="F81" s="29">
        <v>509</v>
      </c>
      <c r="G81" s="29">
        <v>206</v>
      </c>
      <c r="H81" s="29">
        <v>0</v>
      </c>
      <c r="I81" s="29">
        <v>0</v>
      </c>
      <c r="J81" s="29">
        <v>0</v>
      </c>
      <c r="K81" s="29">
        <v>41</v>
      </c>
      <c r="L81" s="29">
        <v>0</v>
      </c>
      <c r="M81" s="29">
        <v>4935</v>
      </c>
      <c r="N81" s="29">
        <v>0</v>
      </c>
      <c r="O81" s="29">
        <v>14573</v>
      </c>
      <c r="P81" s="33">
        <v>2144</v>
      </c>
      <c r="Q81" s="110">
        <f t="shared" si="2"/>
        <v>0</v>
      </c>
      <c r="R81" s="110">
        <f t="shared" si="3"/>
        <v>0</v>
      </c>
    </row>
    <row r="82" spans="1:18" x14ac:dyDescent="0.25">
      <c r="A82" s="45">
        <v>75</v>
      </c>
      <c r="B82" s="23" t="s">
        <v>167</v>
      </c>
      <c r="C82" s="29">
        <v>0</v>
      </c>
      <c r="D82" s="29">
        <v>0</v>
      </c>
      <c r="E82" s="29">
        <v>5188</v>
      </c>
      <c r="F82" s="29">
        <v>2202</v>
      </c>
      <c r="G82" s="29">
        <v>0</v>
      </c>
      <c r="H82" s="29">
        <v>0</v>
      </c>
      <c r="I82" s="29">
        <v>0</v>
      </c>
      <c r="J82" s="29">
        <v>0</v>
      </c>
      <c r="K82" s="29">
        <v>3</v>
      </c>
      <c r="L82" s="29">
        <v>3</v>
      </c>
      <c r="M82" s="29">
        <v>577</v>
      </c>
      <c r="N82" s="29">
        <v>0</v>
      </c>
      <c r="O82" s="29">
        <v>5768</v>
      </c>
      <c r="P82" s="33">
        <v>2205</v>
      </c>
      <c r="Q82" s="110">
        <f t="shared" si="2"/>
        <v>0</v>
      </c>
      <c r="R82" s="110">
        <f t="shared" si="3"/>
        <v>0</v>
      </c>
    </row>
    <row r="83" spans="1:18" x14ac:dyDescent="0.25">
      <c r="A83" s="45">
        <v>76</v>
      </c>
      <c r="B83" s="23" t="s">
        <v>168</v>
      </c>
      <c r="C83" s="29">
        <v>0</v>
      </c>
      <c r="D83" s="29">
        <v>0</v>
      </c>
      <c r="E83" s="29">
        <v>128</v>
      </c>
      <c r="F83" s="29">
        <v>211</v>
      </c>
      <c r="G83" s="29">
        <v>0</v>
      </c>
      <c r="H83" s="29">
        <v>0</v>
      </c>
      <c r="I83" s="29">
        <v>0</v>
      </c>
      <c r="J83" s="29">
        <v>0</v>
      </c>
      <c r="K83" s="29">
        <v>18</v>
      </c>
      <c r="L83" s="29">
        <v>5</v>
      </c>
      <c r="M83" s="29">
        <v>250</v>
      </c>
      <c r="N83" s="29">
        <v>4</v>
      </c>
      <c r="O83" s="29">
        <v>396</v>
      </c>
      <c r="P83" s="33">
        <v>220</v>
      </c>
      <c r="Q83" s="110">
        <f t="shared" si="2"/>
        <v>0</v>
      </c>
      <c r="R83" s="110">
        <f t="shared" si="3"/>
        <v>0</v>
      </c>
    </row>
    <row r="84" spans="1:18" x14ac:dyDescent="0.25">
      <c r="A84" s="45">
        <v>77</v>
      </c>
      <c r="B84" s="23" t="s">
        <v>169</v>
      </c>
      <c r="C84" s="29">
        <v>0</v>
      </c>
      <c r="D84" s="29">
        <v>0</v>
      </c>
      <c r="E84" s="29">
        <v>1066</v>
      </c>
      <c r="F84" s="29">
        <v>2416</v>
      </c>
      <c r="G84" s="29">
        <v>0</v>
      </c>
      <c r="H84" s="29">
        <v>209</v>
      </c>
      <c r="I84" s="29">
        <v>0</v>
      </c>
      <c r="J84" s="29">
        <v>0</v>
      </c>
      <c r="K84" s="29">
        <v>982</v>
      </c>
      <c r="L84" s="29">
        <v>0</v>
      </c>
      <c r="M84" s="29">
        <v>565</v>
      </c>
      <c r="N84" s="29">
        <v>0</v>
      </c>
      <c r="O84" s="29">
        <v>2613</v>
      </c>
      <c r="P84" s="33">
        <v>2625</v>
      </c>
      <c r="Q84" s="110">
        <f t="shared" si="2"/>
        <v>0</v>
      </c>
      <c r="R84" s="110">
        <f t="shared" si="3"/>
        <v>0</v>
      </c>
    </row>
    <row r="85" spans="1:18" x14ac:dyDescent="0.25">
      <c r="A85" s="45">
        <v>78</v>
      </c>
      <c r="B85" s="23" t="s">
        <v>170</v>
      </c>
      <c r="C85" s="29">
        <v>0</v>
      </c>
      <c r="D85" s="29">
        <v>0</v>
      </c>
      <c r="E85" s="29">
        <v>1812</v>
      </c>
      <c r="F85" s="29">
        <v>1678</v>
      </c>
      <c r="G85" s="29">
        <v>0</v>
      </c>
      <c r="H85" s="29">
        <v>0</v>
      </c>
      <c r="I85" s="29">
        <v>0</v>
      </c>
      <c r="J85" s="29">
        <v>0</v>
      </c>
      <c r="K85" s="29">
        <v>90</v>
      </c>
      <c r="L85" s="29">
        <v>526</v>
      </c>
      <c r="M85" s="29">
        <v>0</v>
      </c>
      <c r="N85" s="29">
        <v>6634</v>
      </c>
      <c r="O85" s="29">
        <v>1902</v>
      </c>
      <c r="P85" s="33">
        <v>8838</v>
      </c>
      <c r="Q85" s="110">
        <f t="shared" si="2"/>
        <v>0</v>
      </c>
      <c r="R85" s="110">
        <f t="shared" si="3"/>
        <v>0</v>
      </c>
    </row>
    <row r="86" spans="1:18" x14ac:dyDescent="0.25">
      <c r="A86" s="45">
        <v>79</v>
      </c>
      <c r="B86" s="23" t="s">
        <v>562</v>
      </c>
      <c r="C86" s="29">
        <v>0</v>
      </c>
      <c r="D86" s="29">
        <v>0</v>
      </c>
      <c r="E86" s="29">
        <v>371</v>
      </c>
      <c r="F86" s="29">
        <v>558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39</v>
      </c>
      <c r="N86" s="29">
        <v>0</v>
      </c>
      <c r="O86" s="29">
        <v>410</v>
      </c>
      <c r="P86" s="33">
        <v>558</v>
      </c>
      <c r="Q86" s="110">
        <f t="shared" si="2"/>
        <v>0</v>
      </c>
      <c r="R86" s="110">
        <f t="shared" si="3"/>
        <v>0</v>
      </c>
    </row>
    <row r="87" spans="1:18" x14ac:dyDescent="0.25">
      <c r="A87" s="45">
        <v>80</v>
      </c>
      <c r="B87" s="23" t="s">
        <v>721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33">
        <v>0</v>
      </c>
      <c r="Q87" s="110">
        <f t="shared" si="2"/>
        <v>0</v>
      </c>
      <c r="R87" s="110">
        <f t="shared" si="3"/>
        <v>0</v>
      </c>
    </row>
    <row r="88" spans="1:18" x14ac:dyDescent="0.25">
      <c r="A88" s="45">
        <v>81</v>
      </c>
      <c r="B88" s="23" t="s">
        <v>563</v>
      </c>
      <c r="C88" s="29">
        <v>0</v>
      </c>
      <c r="D88" s="29">
        <v>0</v>
      </c>
      <c r="E88" s="29">
        <v>1228</v>
      </c>
      <c r="F88" s="29">
        <v>2357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229</v>
      </c>
      <c r="M88" s="29">
        <v>0</v>
      </c>
      <c r="N88" s="29">
        <v>2159</v>
      </c>
      <c r="O88" s="29">
        <v>1228</v>
      </c>
      <c r="P88" s="33">
        <v>4745</v>
      </c>
      <c r="Q88" s="110">
        <f t="shared" si="2"/>
        <v>0</v>
      </c>
      <c r="R88" s="110">
        <f t="shared" si="3"/>
        <v>0</v>
      </c>
    </row>
    <row r="89" spans="1:18" x14ac:dyDescent="0.25">
      <c r="A89" s="45">
        <v>82</v>
      </c>
      <c r="B89" s="23" t="s">
        <v>171</v>
      </c>
      <c r="C89" s="29">
        <v>0</v>
      </c>
      <c r="D89" s="29">
        <v>0</v>
      </c>
      <c r="E89" s="29">
        <v>538</v>
      </c>
      <c r="F89" s="29">
        <v>0</v>
      </c>
      <c r="G89" s="29">
        <v>0</v>
      </c>
      <c r="H89" s="29">
        <v>437</v>
      </c>
      <c r="I89" s="29">
        <v>0</v>
      </c>
      <c r="J89" s="29">
        <v>0</v>
      </c>
      <c r="K89" s="29">
        <v>626</v>
      </c>
      <c r="L89" s="29">
        <v>0</v>
      </c>
      <c r="M89" s="29">
        <v>406</v>
      </c>
      <c r="N89" s="29">
        <v>205</v>
      </c>
      <c r="O89" s="29">
        <v>1570</v>
      </c>
      <c r="P89" s="33">
        <v>642</v>
      </c>
      <c r="Q89" s="110">
        <f t="shared" si="2"/>
        <v>0</v>
      </c>
      <c r="R89" s="110">
        <f t="shared" si="3"/>
        <v>0</v>
      </c>
    </row>
    <row r="90" spans="1:18" x14ac:dyDescent="0.25">
      <c r="A90" s="45">
        <v>83</v>
      </c>
      <c r="B90" s="23" t="s">
        <v>172</v>
      </c>
      <c r="C90" s="29">
        <v>92501</v>
      </c>
      <c r="D90" s="29">
        <v>59397</v>
      </c>
      <c r="E90" s="29">
        <v>991</v>
      </c>
      <c r="F90" s="29">
        <v>2367</v>
      </c>
      <c r="G90" s="29">
        <v>0</v>
      </c>
      <c r="H90" s="29">
        <v>494</v>
      </c>
      <c r="I90" s="29">
        <v>0</v>
      </c>
      <c r="J90" s="29">
        <v>0</v>
      </c>
      <c r="K90" s="29">
        <v>670</v>
      </c>
      <c r="L90" s="29">
        <v>801</v>
      </c>
      <c r="M90" s="29">
        <v>451</v>
      </c>
      <c r="N90" s="29">
        <v>562</v>
      </c>
      <c r="O90" s="29">
        <v>94613</v>
      </c>
      <c r="P90" s="33">
        <v>63621</v>
      </c>
      <c r="Q90" s="110">
        <f t="shared" si="2"/>
        <v>0</v>
      </c>
      <c r="R90" s="110">
        <f t="shared" si="3"/>
        <v>0</v>
      </c>
    </row>
    <row r="91" spans="1:18" x14ac:dyDescent="0.25">
      <c r="A91" s="45">
        <v>84</v>
      </c>
      <c r="B91" s="23" t="s">
        <v>173</v>
      </c>
      <c r="C91" s="29">
        <v>0</v>
      </c>
      <c r="D91" s="29">
        <v>0</v>
      </c>
      <c r="E91" s="29">
        <v>100</v>
      </c>
      <c r="F91" s="29">
        <v>326</v>
      </c>
      <c r="G91" s="29">
        <v>106981</v>
      </c>
      <c r="H91" s="29">
        <v>116242</v>
      </c>
      <c r="I91" s="29">
        <v>0</v>
      </c>
      <c r="J91" s="29">
        <v>0</v>
      </c>
      <c r="K91" s="29">
        <v>20141</v>
      </c>
      <c r="L91" s="29">
        <v>11845</v>
      </c>
      <c r="M91" s="29">
        <v>0</v>
      </c>
      <c r="N91" s="29">
        <v>0</v>
      </c>
      <c r="O91" s="29">
        <v>127222</v>
      </c>
      <c r="P91" s="33">
        <v>128413</v>
      </c>
      <c r="Q91" s="110">
        <f t="shared" si="2"/>
        <v>0</v>
      </c>
      <c r="R91" s="110">
        <f t="shared" si="3"/>
        <v>0</v>
      </c>
    </row>
    <row r="92" spans="1:18" x14ac:dyDescent="0.25">
      <c r="A92" s="45">
        <v>85</v>
      </c>
      <c r="B92" s="23" t="s">
        <v>174</v>
      </c>
      <c r="C92" s="29">
        <v>0</v>
      </c>
      <c r="D92" s="29">
        <v>2185</v>
      </c>
      <c r="E92" s="29">
        <v>2805</v>
      </c>
      <c r="F92" s="29">
        <v>3502</v>
      </c>
      <c r="G92" s="29">
        <v>228521</v>
      </c>
      <c r="H92" s="29">
        <v>298155</v>
      </c>
      <c r="I92" s="29">
        <v>0</v>
      </c>
      <c r="J92" s="29">
        <v>0</v>
      </c>
      <c r="K92" s="29">
        <v>1855</v>
      </c>
      <c r="L92" s="29">
        <v>262</v>
      </c>
      <c r="M92" s="29">
        <v>1479</v>
      </c>
      <c r="N92" s="29">
        <v>513</v>
      </c>
      <c r="O92" s="29">
        <v>234660</v>
      </c>
      <c r="P92" s="33">
        <v>304617</v>
      </c>
      <c r="Q92" s="110">
        <f t="shared" si="2"/>
        <v>0</v>
      </c>
      <c r="R92" s="110">
        <f t="shared" si="3"/>
        <v>0</v>
      </c>
    </row>
    <row r="93" spans="1:18" x14ac:dyDescent="0.25">
      <c r="A93" s="45">
        <v>86</v>
      </c>
      <c r="B93" s="23" t="s">
        <v>722</v>
      </c>
      <c r="C93" s="29">
        <v>9932</v>
      </c>
      <c r="D93" s="29">
        <v>3954</v>
      </c>
      <c r="E93" s="29">
        <v>7519</v>
      </c>
      <c r="F93" s="29">
        <v>20828</v>
      </c>
      <c r="G93" s="29">
        <v>225</v>
      </c>
      <c r="H93" s="29">
        <v>0</v>
      </c>
      <c r="I93" s="29">
        <v>0</v>
      </c>
      <c r="J93" s="29">
        <v>0</v>
      </c>
      <c r="K93" s="29">
        <v>77500</v>
      </c>
      <c r="L93" s="29">
        <v>49843</v>
      </c>
      <c r="M93" s="29">
        <v>68</v>
      </c>
      <c r="N93" s="29">
        <v>7689</v>
      </c>
      <c r="O93" s="29">
        <v>95244</v>
      </c>
      <c r="P93" s="33">
        <v>82314</v>
      </c>
      <c r="Q93" s="110">
        <f t="shared" si="2"/>
        <v>0</v>
      </c>
      <c r="R93" s="110">
        <f t="shared" si="3"/>
        <v>0</v>
      </c>
    </row>
    <row r="94" spans="1:18" x14ac:dyDescent="0.25">
      <c r="A94" s="45">
        <v>87</v>
      </c>
      <c r="B94" s="23" t="s">
        <v>175</v>
      </c>
      <c r="C94" s="29">
        <v>143570</v>
      </c>
      <c r="D94" s="29">
        <v>66920</v>
      </c>
      <c r="E94" s="29">
        <v>54103</v>
      </c>
      <c r="F94" s="29">
        <v>30555</v>
      </c>
      <c r="G94" s="29">
        <v>0</v>
      </c>
      <c r="H94" s="29">
        <v>0</v>
      </c>
      <c r="I94" s="29">
        <v>110</v>
      </c>
      <c r="J94" s="29">
        <v>3700</v>
      </c>
      <c r="K94" s="29">
        <v>12877</v>
      </c>
      <c r="L94" s="29">
        <v>2457</v>
      </c>
      <c r="M94" s="29">
        <v>0</v>
      </c>
      <c r="N94" s="29">
        <v>0</v>
      </c>
      <c r="O94" s="29">
        <v>210660</v>
      </c>
      <c r="P94" s="33">
        <v>103632</v>
      </c>
      <c r="Q94" s="110">
        <f t="shared" si="2"/>
        <v>0</v>
      </c>
      <c r="R94" s="110">
        <f t="shared" si="3"/>
        <v>0</v>
      </c>
    </row>
    <row r="95" spans="1:18" x14ac:dyDescent="0.25">
      <c r="A95" s="45">
        <v>88</v>
      </c>
      <c r="B95" s="23" t="s">
        <v>564</v>
      </c>
      <c r="C95" s="29">
        <v>0</v>
      </c>
      <c r="D95" s="29">
        <v>0</v>
      </c>
      <c r="E95" s="29">
        <v>1054</v>
      </c>
      <c r="F95" s="29">
        <v>2290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2134</v>
      </c>
      <c r="M95" s="29">
        <v>0</v>
      </c>
      <c r="N95" s="29">
        <v>0</v>
      </c>
      <c r="O95" s="29">
        <v>1054</v>
      </c>
      <c r="P95" s="33">
        <v>4424</v>
      </c>
      <c r="Q95" s="110">
        <f t="shared" si="2"/>
        <v>0</v>
      </c>
      <c r="R95" s="110">
        <f t="shared" si="3"/>
        <v>0</v>
      </c>
    </row>
    <row r="96" spans="1:18" x14ac:dyDescent="0.25">
      <c r="A96" s="45">
        <v>89</v>
      </c>
      <c r="B96" s="23" t="s">
        <v>176</v>
      </c>
      <c r="C96" s="29">
        <v>161366</v>
      </c>
      <c r="D96" s="29">
        <v>88854</v>
      </c>
      <c r="E96" s="29">
        <v>159</v>
      </c>
      <c r="F96" s="29">
        <v>2372</v>
      </c>
      <c r="G96" s="29">
        <v>543</v>
      </c>
      <c r="H96" s="29">
        <v>634</v>
      </c>
      <c r="I96" s="29">
        <v>0</v>
      </c>
      <c r="J96" s="29">
        <v>0</v>
      </c>
      <c r="K96" s="29">
        <v>0</v>
      </c>
      <c r="L96" s="29">
        <v>255</v>
      </c>
      <c r="M96" s="29">
        <v>2140</v>
      </c>
      <c r="N96" s="29">
        <v>21110</v>
      </c>
      <c r="O96" s="29">
        <v>164208</v>
      </c>
      <c r="P96" s="33">
        <v>113225</v>
      </c>
      <c r="Q96" s="110">
        <f t="shared" si="2"/>
        <v>0</v>
      </c>
      <c r="R96" s="110">
        <f t="shared" si="3"/>
        <v>0</v>
      </c>
    </row>
    <row r="97" spans="1:18" x14ac:dyDescent="0.25">
      <c r="A97" s="45">
        <v>90</v>
      </c>
      <c r="B97" s="23" t="s">
        <v>725</v>
      </c>
      <c r="C97" s="29">
        <v>0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33">
        <v>0</v>
      </c>
      <c r="Q97" s="110">
        <f t="shared" si="2"/>
        <v>0</v>
      </c>
      <c r="R97" s="110">
        <f t="shared" si="3"/>
        <v>0</v>
      </c>
    </row>
    <row r="98" spans="1:18" x14ac:dyDescent="0.25">
      <c r="A98" s="45">
        <v>91</v>
      </c>
      <c r="B98" s="23" t="s">
        <v>177</v>
      </c>
      <c r="C98" s="29">
        <v>0</v>
      </c>
      <c r="D98" s="29">
        <v>0</v>
      </c>
      <c r="E98" s="29">
        <v>2989</v>
      </c>
      <c r="F98" s="29">
        <v>1715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1490</v>
      </c>
      <c r="N98" s="29">
        <v>34</v>
      </c>
      <c r="O98" s="29">
        <v>4479</v>
      </c>
      <c r="P98" s="33">
        <v>1749</v>
      </c>
      <c r="Q98" s="110">
        <f t="shared" si="2"/>
        <v>0</v>
      </c>
      <c r="R98" s="110">
        <f t="shared" si="3"/>
        <v>0</v>
      </c>
    </row>
    <row r="99" spans="1:18" x14ac:dyDescent="0.25">
      <c r="A99" s="45">
        <v>92</v>
      </c>
      <c r="B99" s="23" t="s">
        <v>178</v>
      </c>
      <c r="C99" s="29">
        <v>0</v>
      </c>
      <c r="D99" s="29">
        <v>0</v>
      </c>
      <c r="E99" s="29">
        <v>1386</v>
      </c>
      <c r="F99" s="29">
        <v>854</v>
      </c>
      <c r="G99" s="29">
        <v>0</v>
      </c>
      <c r="H99" s="29">
        <v>319</v>
      </c>
      <c r="I99" s="29">
        <v>0</v>
      </c>
      <c r="J99" s="29">
        <v>0</v>
      </c>
      <c r="K99" s="29">
        <v>209</v>
      </c>
      <c r="L99" s="29">
        <v>888</v>
      </c>
      <c r="M99" s="29">
        <v>3510</v>
      </c>
      <c r="N99" s="29">
        <v>2924</v>
      </c>
      <c r="O99" s="29">
        <v>5105</v>
      </c>
      <c r="P99" s="33">
        <v>4985</v>
      </c>
      <c r="Q99" s="110">
        <f t="shared" si="2"/>
        <v>0</v>
      </c>
      <c r="R99" s="110">
        <f t="shared" si="3"/>
        <v>0</v>
      </c>
    </row>
    <row r="100" spans="1:18" x14ac:dyDescent="0.25">
      <c r="A100" s="45">
        <v>93</v>
      </c>
      <c r="B100" s="23" t="s">
        <v>179</v>
      </c>
      <c r="C100" s="29">
        <v>0</v>
      </c>
      <c r="D100" s="29">
        <v>0</v>
      </c>
      <c r="E100" s="29">
        <v>12716</v>
      </c>
      <c r="F100" s="29">
        <v>6501</v>
      </c>
      <c r="G100" s="29">
        <v>1969</v>
      </c>
      <c r="H100" s="29">
        <v>0</v>
      </c>
      <c r="I100" s="29">
        <v>321</v>
      </c>
      <c r="J100" s="29">
        <v>356</v>
      </c>
      <c r="K100" s="29">
        <v>203</v>
      </c>
      <c r="L100" s="29">
        <v>203</v>
      </c>
      <c r="M100" s="29">
        <v>11948</v>
      </c>
      <c r="N100" s="29">
        <v>502</v>
      </c>
      <c r="O100" s="29">
        <v>27157</v>
      </c>
      <c r="P100" s="33">
        <v>7562</v>
      </c>
      <c r="Q100" s="110">
        <f t="shared" si="2"/>
        <v>0</v>
      </c>
      <c r="R100" s="110">
        <f t="shared" si="3"/>
        <v>0</v>
      </c>
    </row>
    <row r="101" spans="1:18" x14ac:dyDescent="0.25">
      <c r="A101" s="45">
        <v>94</v>
      </c>
      <c r="B101" s="23" t="s">
        <v>180</v>
      </c>
      <c r="C101" s="29">
        <v>0</v>
      </c>
      <c r="D101" s="29">
        <v>0</v>
      </c>
      <c r="E101" s="29">
        <v>1511</v>
      </c>
      <c r="F101" s="29">
        <v>2196</v>
      </c>
      <c r="G101" s="29">
        <v>0</v>
      </c>
      <c r="H101" s="29">
        <v>0</v>
      </c>
      <c r="I101" s="29">
        <v>0</v>
      </c>
      <c r="J101" s="29">
        <v>0</v>
      </c>
      <c r="K101" s="29">
        <v>1253</v>
      </c>
      <c r="L101" s="29">
        <v>1876</v>
      </c>
      <c r="M101" s="29">
        <v>0</v>
      </c>
      <c r="N101" s="29">
        <v>0</v>
      </c>
      <c r="O101" s="29">
        <v>2764</v>
      </c>
      <c r="P101" s="33">
        <v>4072</v>
      </c>
      <c r="Q101" s="110">
        <f t="shared" si="2"/>
        <v>0</v>
      </c>
      <c r="R101" s="110">
        <f t="shared" si="3"/>
        <v>0</v>
      </c>
    </row>
    <row r="102" spans="1:18" x14ac:dyDescent="0.25">
      <c r="A102" s="45">
        <v>95</v>
      </c>
      <c r="B102" s="23" t="s">
        <v>181</v>
      </c>
      <c r="C102" s="29">
        <v>52</v>
      </c>
      <c r="D102" s="29">
        <v>0</v>
      </c>
      <c r="E102" s="29">
        <v>22932</v>
      </c>
      <c r="F102" s="29">
        <v>13170</v>
      </c>
      <c r="G102" s="29">
        <v>2310</v>
      </c>
      <c r="H102" s="29">
        <v>43</v>
      </c>
      <c r="I102" s="29">
        <v>0</v>
      </c>
      <c r="J102" s="29">
        <v>0</v>
      </c>
      <c r="K102" s="29">
        <v>12299</v>
      </c>
      <c r="L102" s="29">
        <v>1313</v>
      </c>
      <c r="M102" s="29">
        <v>3024</v>
      </c>
      <c r="N102" s="29">
        <v>200</v>
      </c>
      <c r="O102" s="29">
        <v>40617</v>
      </c>
      <c r="P102" s="33">
        <v>14726</v>
      </c>
      <c r="Q102" s="110">
        <f t="shared" si="2"/>
        <v>0</v>
      </c>
      <c r="R102" s="110">
        <f t="shared" si="3"/>
        <v>0</v>
      </c>
    </row>
    <row r="103" spans="1:18" x14ac:dyDescent="0.25">
      <c r="A103" s="45">
        <v>96</v>
      </c>
      <c r="B103" s="23" t="s">
        <v>182</v>
      </c>
      <c r="C103" s="29">
        <v>0</v>
      </c>
      <c r="D103" s="29">
        <v>0</v>
      </c>
      <c r="E103" s="29">
        <v>2650</v>
      </c>
      <c r="F103" s="29">
        <v>2082</v>
      </c>
      <c r="G103" s="29">
        <v>0</v>
      </c>
      <c r="H103" s="29">
        <v>0</v>
      </c>
      <c r="I103" s="29">
        <v>0</v>
      </c>
      <c r="J103" s="29">
        <v>0</v>
      </c>
      <c r="K103" s="29">
        <v>97</v>
      </c>
      <c r="L103" s="29">
        <v>4692</v>
      </c>
      <c r="M103" s="29">
        <v>612</v>
      </c>
      <c r="N103" s="29">
        <v>2484</v>
      </c>
      <c r="O103" s="29">
        <v>3359</v>
      </c>
      <c r="P103" s="33">
        <v>9258</v>
      </c>
      <c r="Q103" s="110">
        <f t="shared" si="2"/>
        <v>0</v>
      </c>
      <c r="R103" s="110">
        <f t="shared" si="3"/>
        <v>0</v>
      </c>
    </row>
    <row r="104" spans="1:18" x14ac:dyDescent="0.25">
      <c r="A104" s="45">
        <v>97</v>
      </c>
      <c r="B104" s="23" t="s">
        <v>183</v>
      </c>
      <c r="C104" s="29">
        <v>0</v>
      </c>
      <c r="D104" s="29">
        <v>0</v>
      </c>
      <c r="E104" s="29">
        <v>19575</v>
      </c>
      <c r="F104" s="29">
        <v>1618</v>
      </c>
      <c r="G104" s="29">
        <v>196</v>
      </c>
      <c r="H104" s="29">
        <v>0</v>
      </c>
      <c r="I104" s="29">
        <v>3491</v>
      </c>
      <c r="J104" s="29">
        <v>2</v>
      </c>
      <c r="K104" s="29">
        <v>19799</v>
      </c>
      <c r="L104" s="29">
        <v>4941</v>
      </c>
      <c r="M104" s="29">
        <v>0</v>
      </c>
      <c r="N104" s="29">
        <v>129</v>
      </c>
      <c r="O104" s="29">
        <v>43061</v>
      </c>
      <c r="P104" s="33">
        <v>6690</v>
      </c>
      <c r="Q104" s="110">
        <f t="shared" si="2"/>
        <v>0</v>
      </c>
      <c r="R104" s="110">
        <f t="shared" si="3"/>
        <v>0</v>
      </c>
    </row>
    <row r="105" spans="1:18" x14ac:dyDescent="0.25">
      <c r="A105" s="45">
        <v>98</v>
      </c>
      <c r="B105" s="23" t="s">
        <v>184</v>
      </c>
      <c r="C105" s="29">
        <v>0</v>
      </c>
      <c r="D105" s="29">
        <v>0</v>
      </c>
      <c r="E105" s="29">
        <v>657</v>
      </c>
      <c r="F105" s="29">
        <v>799</v>
      </c>
      <c r="G105" s="29">
        <v>316</v>
      </c>
      <c r="H105" s="29">
        <v>0</v>
      </c>
      <c r="I105" s="29">
        <v>0</v>
      </c>
      <c r="J105" s="29">
        <v>0</v>
      </c>
      <c r="K105" s="29">
        <v>159</v>
      </c>
      <c r="L105" s="29">
        <v>285</v>
      </c>
      <c r="M105" s="29">
        <v>0</v>
      </c>
      <c r="N105" s="29">
        <v>82</v>
      </c>
      <c r="O105" s="29">
        <v>1132</v>
      </c>
      <c r="P105" s="33">
        <v>1166</v>
      </c>
      <c r="Q105" s="110">
        <f t="shared" si="2"/>
        <v>0</v>
      </c>
      <c r="R105" s="110">
        <f t="shared" si="3"/>
        <v>0</v>
      </c>
    </row>
    <row r="106" spans="1:18" x14ac:dyDescent="0.25">
      <c r="A106" s="45">
        <v>99</v>
      </c>
      <c r="B106" s="23" t="s">
        <v>185</v>
      </c>
      <c r="C106" s="29">
        <v>0</v>
      </c>
      <c r="D106" s="29">
        <v>0</v>
      </c>
      <c r="E106" s="29">
        <v>130</v>
      </c>
      <c r="F106" s="29">
        <v>1121</v>
      </c>
      <c r="G106" s="29">
        <v>0</v>
      </c>
      <c r="H106" s="29">
        <v>2144</v>
      </c>
      <c r="I106" s="29">
        <v>461</v>
      </c>
      <c r="J106" s="29">
        <v>1714</v>
      </c>
      <c r="K106" s="29">
        <v>48</v>
      </c>
      <c r="L106" s="29">
        <v>0</v>
      </c>
      <c r="M106" s="29">
        <v>0</v>
      </c>
      <c r="N106" s="29">
        <v>0</v>
      </c>
      <c r="O106" s="29">
        <v>639</v>
      </c>
      <c r="P106" s="33">
        <v>4979</v>
      </c>
      <c r="Q106" s="110">
        <f t="shared" si="2"/>
        <v>0</v>
      </c>
      <c r="R106" s="110">
        <f t="shared" si="3"/>
        <v>0</v>
      </c>
    </row>
    <row r="107" spans="1:18" x14ac:dyDescent="0.25">
      <c r="A107" s="45">
        <v>100</v>
      </c>
      <c r="B107" s="23" t="s">
        <v>186</v>
      </c>
      <c r="C107" s="29">
        <v>0</v>
      </c>
      <c r="D107" s="29">
        <v>0</v>
      </c>
      <c r="E107" s="29">
        <v>2513</v>
      </c>
      <c r="F107" s="29">
        <v>2098</v>
      </c>
      <c r="G107" s="29">
        <v>489</v>
      </c>
      <c r="H107" s="29">
        <v>0</v>
      </c>
      <c r="I107" s="29">
        <v>1351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4353</v>
      </c>
      <c r="P107" s="33">
        <v>2098</v>
      </c>
      <c r="Q107" s="110">
        <f t="shared" si="2"/>
        <v>0</v>
      </c>
      <c r="R107" s="110">
        <f t="shared" si="3"/>
        <v>0</v>
      </c>
    </row>
    <row r="108" spans="1:18" x14ac:dyDescent="0.25">
      <c r="A108" s="45">
        <v>101</v>
      </c>
      <c r="B108" s="23" t="s">
        <v>187</v>
      </c>
      <c r="C108" s="29">
        <v>0</v>
      </c>
      <c r="D108" s="29">
        <v>0</v>
      </c>
      <c r="E108" s="29">
        <v>149</v>
      </c>
      <c r="F108" s="29">
        <v>1364</v>
      </c>
      <c r="G108" s="29">
        <v>0</v>
      </c>
      <c r="H108" s="29">
        <v>0</v>
      </c>
      <c r="I108" s="29">
        <v>0</v>
      </c>
      <c r="J108" s="29">
        <v>0</v>
      </c>
      <c r="K108" s="29">
        <v>46</v>
      </c>
      <c r="L108" s="29">
        <v>329</v>
      </c>
      <c r="M108" s="29">
        <v>0</v>
      </c>
      <c r="N108" s="29">
        <v>0</v>
      </c>
      <c r="O108" s="29">
        <v>195</v>
      </c>
      <c r="P108" s="33">
        <v>1693</v>
      </c>
      <c r="Q108" s="110">
        <f t="shared" si="2"/>
        <v>0</v>
      </c>
      <c r="R108" s="110">
        <f t="shared" si="3"/>
        <v>0</v>
      </c>
    </row>
    <row r="109" spans="1:18" x14ac:dyDescent="0.25">
      <c r="A109" s="45">
        <v>102</v>
      </c>
      <c r="B109" s="23" t="s">
        <v>188</v>
      </c>
      <c r="C109" s="29">
        <v>0</v>
      </c>
      <c r="D109" s="29">
        <v>0</v>
      </c>
      <c r="E109" s="29">
        <v>1269</v>
      </c>
      <c r="F109" s="29">
        <v>3075</v>
      </c>
      <c r="G109" s="29">
        <v>682</v>
      </c>
      <c r="H109" s="29">
        <v>0</v>
      </c>
      <c r="I109" s="29">
        <v>0</v>
      </c>
      <c r="J109" s="29">
        <v>0</v>
      </c>
      <c r="K109" s="29">
        <v>6989</v>
      </c>
      <c r="L109" s="29">
        <v>7375</v>
      </c>
      <c r="M109" s="29">
        <v>425</v>
      </c>
      <c r="N109" s="29">
        <v>147</v>
      </c>
      <c r="O109" s="29">
        <v>9365</v>
      </c>
      <c r="P109" s="33">
        <v>10597</v>
      </c>
      <c r="Q109" s="110">
        <f t="shared" si="2"/>
        <v>0</v>
      </c>
      <c r="R109" s="110">
        <f t="shared" si="3"/>
        <v>0</v>
      </c>
    </row>
    <row r="110" spans="1:18" x14ac:dyDescent="0.25">
      <c r="A110" s="45">
        <v>103</v>
      </c>
      <c r="B110" s="23" t="s">
        <v>189</v>
      </c>
      <c r="C110" s="29">
        <v>0</v>
      </c>
      <c r="D110" s="29">
        <v>0</v>
      </c>
      <c r="E110" s="29">
        <v>3977</v>
      </c>
      <c r="F110" s="29">
        <v>78</v>
      </c>
      <c r="G110" s="29">
        <v>0</v>
      </c>
      <c r="H110" s="29">
        <v>0</v>
      </c>
      <c r="I110" s="29">
        <v>0</v>
      </c>
      <c r="J110" s="29">
        <v>0</v>
      </c>
      <c r="K110" s="29">
        <v>67</v>
      </c>
      <c r="L110" s="29">
        <v>0</v>
      </c>
      <c r="M110" s="29">
        <v>0</v>
      </c>
      <c r="N110" s="29">
        <v>0</v>
      </c>
      <c r="O110" s="29">
        <v>4044</v>
      </c>
      <c r="P110" s="33">
        <v>78</v>
      </c>
      <c r="Q110" s="110">
        <f t="shared" si="2"/>
        <v>0</v>
      </c>
      <c r="R110" s="110">
        <f t="shared" si="3"/>
        <v>0</v>
      </c>
    </row>
    <row r="111" spans="1:18" x14ac:dyDescent="0.25">
      <c r="A111" s="45">
        <v>104</v>
      </c>
      <c r="B111" s="23" t="s">
        <v>190</v>
      </c>
      <c r="C111" s="29">
        <v>0</v>
      </c>
      <c r="D111" s="29">
        <v>0</v>
      </c>
      <c r="E111" s="29">
        <v>1764</v>
      </c>
      <c r="F111" s="29">
        <v>1356</v>
      </c>
      <c r="G111" s="29">
        <v>0</v>
      </c>
      <c r="H111" s="29">
        <v>0</v>
      </c>
      <c r="I111" s="29">
        <v>0</v>
      </c>
      <c r="J111" s="29">
        <v>0</v>
      </c>
      <c r="K111" s="29">
        <v>208</v>
      </c>
      <c r="L111" s="29">
        <v>380</v>
      </c>
      <c r="M111" s="29">
        <v>0</v>
      </c>
      <c r="N111" s="29">
        <v>83</v>
      </c>
      <c r="O111" s="29">
        <v>1972</v>
      </c>
      <c r="P111" s="33">
        <v>1819</v>
      </c>
      <c r="Q111" s="110">
        <f t="shared" si="2"/>
        <v>0</v>
      </c>
      <c r="R111" s="110">
        <f t="shared" si="3"/>
        <v>0</v>
      </c>
    </row>
    <row r="112" spans="1:18" x14ac:dyDescent="0.25">
      <c r="A112" s="45">
        <v>105</v>
      </c>
      <c r="B112" s="23" t="s">
        <v>191</v>
      </c>
      <c r="C112" s="29">
        <v>0</v>
      </c>
      <c r="D112" s="29">
        <v>0</v>
      </c>
      <c r="E112" s="29">
        <v>3132</v>
      </c>
      <c r="F112" s="29">
        <v>22992</v>
      </c>
      <c r="G112" s="29">
        <v>400</v>
      </c>
      <c r="H112" s="29">
        <v>129</v>
      </c>
      <c r="I112" s="29">
        <v>0</v>
      </c>
      <c r="J112" s="29">
        <v>0</v>
      </c>
      <c r="K112" s="29">
        <v>311</v>
      </c>
      <c r="L112" s="29">
        <v>3979</v>
      </c>
      <c r="M112" s="29">
        <v>3525</v>
      </c>
      <c r="N112" s="29">
        <v>6</v>
      </c>
      <c r="O112" s="29">
        <v>7368</v>
      </c>
      <c r="P112" s="33">
        <v>27106</v>
      </c>
      <c r="Q112" s="110">
        <f t="shared" si="2"/>
        <v>0</v>
      </c>
      <c r="R112" s="110">
        <f t="shared" si="3"/>
        <v>0</v>
      </c>
    </row>
    <row r="113" spans="1:18" x14ac:dyDescent="0.25">
      <c r="A113" s="45">
        <v>106</v>
      </c>
      <c r="B113" s="23" t="s">
        <v>565</v>
      </c>
      <c r="C113" s="29">
        <v>0</v>
      </c>
      <c r="D113" s="29">
        <v>163</v>
      </c>
      <c r="E113" s="29">
        <v>14</v>
      </c>
      <c r="F113" s="29">
        <v>58</v>
      </c>
      <c r="G113" s="29">
        <v>0</v>
      </c>
      <c r="H113" s="29">
        <v>0</v>
      </c>
      <c r="I113" s="29">
        <v>0</v>
      </c>
      <c r="J113" s="29">
        <v>0</v>
      </c>
      <c r="K113" s="29">
        <v>379</v>
      </c>
      <c r="L113" s="29">
        <v>1311</v>
      </c>
      <c r="M113" s="29">
        <v>0</v>
      </c>
      <c r="N113" s="29">
        <v>0</v>
      </c>
      <c r="O113" s="29">
        <v>393</v>
      </c>
      <c r="P113" s="33">
        <v>1532</v>
      </c>
      <c r="Q113" s="110">
        <f t="shared" si="2"/>
        <v>0</v>
      </c>
      <c r="R113" s="110">
        <f t="shared" si="3"/>
        <v>0</v>
      </c>
    </row>
    <row r="114" spans="1:18" x14ac:dyDescent="0.25">
      <c r="A114" s="45">
        <v>107</v>
      </c>
      <c r="B114" s="23" t="s">
        <v>192</v>
      </c>
      <c r="C114" s="29">
        <v>0</v>
      </c>
      <c r="D114" s="29">
        <v>0</v>
      </c>
      <c r="E114" s="29">
        <v>538</v>
      </c>
      <c r="F114" s="29">
        <v>83</v>
      </c>
      <c r="G114" s="29">
        <v>0</v>
      </c>
      <c r="H114" s="29">
        <v>0</v>
      </c>
      <c r="I114" s="29">
        <v>0</v>
      </c>
      <c r="J114" s="29">
        <v>0</v>
      </c>
      <c r="K114" s="29">
        <v>4285</v>
      </c>
      <c r="L114" s="29">
        <v>747</v>
      </c>
      <c r="M114" s="29">
        <v>0</v>
      </c>
      <c r="N114" s="29">
        <v>0</v>
      </c>
      <c r="O114" s="29">
        <v>4823</v>
      </c>
      <c r="P114" s="33">
        <v>830</v>
      </c>
      <c r="Q114" s="110">
        <f t="shared" si="2"/>
        <v>0</v>
      </c>
      <c r="R114" s="110">
        <f t="shared" si="3"/>
        <v>0</v>
      </c>
    </row>
    <row r="115" spans="1:18" x14ac:dyDescent="0.25">
      <c r="A115" s="45">
        <v>108</v>
      </c>
      <c r="B115" s="23" t="s">
        <v>193</v>
      </c>
      <c r="C115" s="29">
        <v>0</v>
      </c>
      <c r="D115" s="29">
        <v>0</v>
      </c>
      <c r="E115" s="29">
        <v>771</v>
      </c>
      <c r="F115" s="29">
        <v>433</v>
      </c>
      <c r="G115" s="29">
        <v>0</v>
      </c>
      <c r="H115" s="29">
        <v>0</v>
      </c>
      <c r="I115" s="29">
        <v>0</v>
      </c>
      <c r="J115" s="29">
        <v>0</v>
      </c>
      <c r="K115" s="29">
        <v>211</v>
      </c>
      <c r="L115" s="29">
        <v>76</v>
      </c>
      <c r="M115" s="29">
        <v>0</v>
      </c>
      <c r="N115" s="29">
        <v>0</v>
      </c>
      <c r="O115" s="29">
        <v>982</v>
      </c>
      <c r="P115" s="33">
        <v>509</v>
      </c>
      <c r="Q115" s="110">
        <f t="shared" si="2"/>
        <v>0</v>
      </c>
      <c r="R115" s="110">
        <f t="shared" si="3"/>
        <v>0</v>
      </c>
    </row>
    <row r="116" spans="1:18" x14ac:dyDescent="0.25">
      <c r="A116" s="45">
        <v>109</v>
      </c>
      <c r="B116" s="23" t="s">
        <v>566</v>
      </c>
      <c r="C116" s="29">
        <v>0</v>
      </c>
      <c r="D116" s="29">
        <v>0</v>
      </c>
      <c r="E116" s="29">
        <v>4909</v>
      </c>
      <c r="F116" s="29">
        <v>619</v>
      </c>
      <c r="G116" s="29">
        <v>0</v>
      </c>
      <c r="H116" s="29">
        <v>0</v>
      </c>
      <c r="I116" s="29">
        <v>0</v>
      </c>
      <c r="J116" s="29">
        <v>0</v>
      </c>
      <c r="K116" s="29">
        <v>24</v>
      </c>
      <c r="L116" s="29">
        <v>1108</v>
      </c>
      <c r="M116" s="29">
        <v>953</v>
      </c>
      <c r="N116" s="29">
        <v>165</v>
      </c>
      <c r="O116" s="29">
        <v>5886</v>
      </c>
      <c r="P116" s="33">
        <v>1892</v>
      </c>
      <c r="Q116" s="110">
        <f t="shared" si="2"/>
        <v>0</v>
      </c>
      <c r="R116" s="110">
        <f t="shared" si="3"/>
        <v>0</v>
      </c>
    </row>
    <row r="117" spans="1:18" x14ac:dyDescent="0.25">
      <c r="A117" s="45">
        <v>110</v>
      </c>
      <c r="B117" s="23" t="s">
        <v>567</v>
      </c>
      <c r="C117" s="29">
        <v>0</v>
      </c>
      <c r="D117" s="29">
        <v>0</v>
      </c>
      <c r="E117" s="29">
        <v>225</v>
      </c>
      <c r="F117" s="29">
        <v>112</v>
      </c>
      <c r="G117" s="29">
        <v>0</v>
      </c>
      <c r="H117" s="29">
        <v>0</v>
      </c>
      <c r="I117" s="29">
        <v>0</v>
      </c>
      <c r="J117" s="29">
        <v>0</v>
      </c>
      <c r="K117" s="29">
        <v>12</v>
      </c>
      <c r="L117" s="29">
        <v>2027</v>
      </c>
      <c r="M117" s="29">
        <v>0</v>
      </c>
      <c r="N117" s="29">
        <v>0</v>
      </c>
      <c r="O117" s="29">
        <v>237</v>
      </c>
      <c r="P117" s="33">
        <v>2139</v>
      </c>
      <c r="Q117" s="110">
        <f t="shared" si="2"/>
        <v>0</v>
      </c>
      <c r="R117" s="110">
        <f t="shared" si="3"/>
        <v>0</v>
      </c>
    </row>
    <row r="118" spans="1:18" x14ac:dyDescent="0.25">
      <c r="A118" s="45">
        <v>111</v>
      </c>
      <c r="B118" s="23" t="s">
        <v>726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9238</v>
      </c>
      <c r="K118" s="29">
        <v>0</v>
      </c>
      <c r="L118" s="29">
        <v>0</v>
      </c>
      <c r="M118" s="29">
        <v>0</v>
      </c>
      <c r="N118" s="29">
        <v>28139</v>
      </c>
      <c r="O118" s="29">
        <v>0</v>
      </c>
      <c r="P118" s="33">
        <v>37377</v>
      </c>
      <c r="Q118" s="110">
        <f t="shared" si="2"/>
        <v>0</v>
      </c>
      <c r="R118" s="110">
        <f t="shared" si="3"/>
        <v>0</v>
      </c>
    </row>
    <row r="119" spans="1:18" x14ac:dyDescent="0.25">
      <c r="A119" s="45">
        <v>112</v>
      </c>
      <c r="B119" s="23" t="s">
        <v>568</v>
      </c>
      <c r="C119" s="29">
        <v>0</v>
      </c>
      <c r="D119" s="29">
        <v>0</v>
      </c>
      <c r="E119" s="29">
        <v>829</v>
      </c>
      <c r="F119" s="29">
        <v>880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455</v>
      </c>
      <c r="M119" s="29">
        <v>0</v>
      </c>
      <c r="N119" s="29">
        <v>0</v>
      </c>
      <c r="O119" s="29">
        <v>829</v>
      </c>
      <c r="P119" s="33">
        <v>1335</v>
      </c>
      <c r="Q119" s="110">
        <f t="shared" si="2"/>
        <v>0</v>
      </c>
      <c r="R119" s="110">
        <f t="shared" si="3"/>
        <v>0</v>
      </c>
    </row>
    <row r="120" spans="1:18" x14ac:dyDescent="0.25">
      <c r="A120" s="45">
        <v>113</v>
      </c>
      <c r="B120" s="23" t="s">
        <v>194</v>
      </c>
      <c r="C120" s="29">
        <v>0</v>
      </c>
      <c r="D120" s="29">
        <v>0</v>
      </c>
      <c r="E120" s="29">
        <v>1380</v>
      </c>
      <c r="F120" s="29">
        <v>491</v>
      </c>
      <c r="G120" s="29">
        <v>0</v>
      </c>
      <c r="H120" s="29">
        <v>448</v>
      </c>
      <c r="I120" s="29">
        <v>0</v>
      </c>
      <c r="J120" s="29">
        <v>0</v>
      </c>
      <c r="K120" s="29">
        <v>12</v>
      </c>
      <c r="L120" s="29">
        <v>116</v>
      </c>
      <c r="M120" s="29">
        <v>0</v>
      </c>
      <c r="N120" s="29">
        <v>0</v>
      </c>
      <c r="O120" s="29">
        <v>1392</v>
      </c>
      <c r="P120" s="33">
        <v>1055</v>
      </c>
      <c r="Q120" s="110">
        <f t="shared" si="2"/>
        <v>0</v>
      </c>
      <c r="R120" s="110">
        <f t="shared" si="3"/>
        <v>0</v>
      </c>
    </row>
    <row r="121" spans="1:18" x14ac:dyDescent="0.25">
      <c r="A121" s="45">
        <v>114</v>
      </c>
      <c r="B121" s="23" t="s">
        <v>569</v>
      </c>
      <c r="C121" s="29">
        <v>0</v>
      </c>
      <c r="D121" s="29">
        <v>0</v>
      </c>
      <c r="E121" s="29">
        <v>60</v>
      </c>
      <c r="F121" s="29">
        <v>14</v>
      </c>
      <c r="G121" s="29">
        <v>0</v>
      </c>
      <c r="H121" s="29">
        <v>0</v>
      </c>
      <c r="I121" s="29">
        <v>0</v>
      </c>
      <c r="J121" s="29">
        <v>0</v>
      </c>
      <c r="K121" s="29">
        <v>22</v>
      </c>
      <c r="L121" s="29">
        <v>0</v>
      </c>
      <c r="M121" s="29">
        <v>0</v>
      </c>
      <c r="N121" s="29">
        <v>0</v>
      </c>
      <c r="O121" s="29">
        <v>82</v>
      </c>
      <c r="P121" s="33">
        <v>14</v>
      </c>
      <c r="Q121" s="110">
        <f t="shared" si="2"/>
        <v>0</v>
      </c>
      <c r="R121" s="110">
        <f t="shared" si="3"/>
        <v>0</v>
      </c>
    </row>
    <row r="122" spans="1:18" x14ac:dyDescent="0.25">
      <c r="A122" s="45">
        <v>115</v>
      </c>
      <c r="B122" s="23" t="s">
        <v>195</v>
      </c>
      <c r="C122" s="29">
        <v>0</v>
      </c>
      <c r="D122" s="29">
        <v>0</v>
      </c>
      <c r="E122" s="29">
        <v>5921</v>
      </c>
      <c r="F122" s="29">
        <v>2835</v>
      </c>
      <c r="G122" s="29">
        <v>4425</v>
      </c>
      <c r="H122" s="29">
        <v>3117</v>
      </c>
      <c r="I122" s="29">
        <v>3188</v>
      </c>
      <c r="J122" s="29">
        <v>2277</v>
      </c>
      <c r="K122" s="29">
        <v>243</v>
      </c>
      <c r="L122" s="29">
        <v>0</v>
      </c>
      <c r="M122" s="29">
        <v>11</v>
      </c>
      <c r="N122" s="29">
        <v>0</v>
      </c>
      <c r="O122" s="29">
        <v>13788</v>
      </c>
      <c r="P122" s="33">
        <v>8229</v>
      </c>
      <c r="Q122" s="110">
        <f t="shared" si="2"/>
        <v>0</v>
      </c>
      <c r="R122" s="110">
        <f t="shared" si="3"/>
        <v>0</v>
      </c>
    </row>
    <row r="123" spans="1:18" x14ac:dyDescent="0.25">
      <c r="A123" s="45">
        <v>116</v>
      </c>
      <c r="B123" s="23" t="s">
        <v>196</v>
      </c>
      <c r="C123" s="29">
        <v>0</v>
      </c>
      <c r="D123" s="29">
        <v>0</v>
      </c>
      <c r="E123" s="29">
        <v>9851</v>
      </c>
      <c r="F123" s="29">
        <v>11023</v>
      </c>
      <c r="G123" s="29">
        <v>10006</v>
      </c>
      <c r="H123" s="29">
        <v>12486</v>
      </c>
      <c r="I123" s="29">
        <v>11568</v>
      </c>
      <c r="J123" s="29">
        <v>22355</v>
      </c>
      <c r="K123" s="29">
        <v>5620</v>
      </c>
      <c r="L123" s="29">
        <v>7112</v>
      </c>
      <c r="M123" s="29">
        <v>2865</v>
      </c>
      <c r="N123" s="29">
        <v>3941</v>
      </c>
      <c r="O123" s="29">
        <v>39910</v>
      </c>
      <c r="P123" s="33">
        <v>56917</v>
      </c>
      <c r="Q123" s="110">
        <f t="shared" si="2"/>
        <v>0</v>
      </c>
      <c r="R123" s="110">
        <f t="shared" si="3"/>
        <v>0</v>
      </c>
    </row>
    <row r="124" spans="1:18" x14ac:dyDescent="0.25">
      <c r="A124" s="45">
        <v>117</v>
      </c>
      <c r="B124" s="23" t="s">
        <v>197</v>
      </c>
      <c r="C124" s="29">
        <v>0</v>
      </c>
      <c r="D124" s="29">
        <v>0</v>
      </c>
      <c r="E124" s="29">
        <v>3846</v>
      </c>
      <c r="F124" s="29">
        <v>1421</v>
      </c>
      <c r="G124" s="29">
        <v>0</v>
      </c>
      <c r="H124" s="29">
        <v>0</v>
      </c>
      <c r="I124" s="29">
        <v>0</v>
      </c>
      <c r="J124" s="29">
        <v>0</v>
      </c>
      <c r="K124" s="29">
        <v>317</v>
      </c>
      <c r="L124" s="29">
        <v>588</v>
      </c>
      <c r="M124" s="29">
        <v>235</v>
      </c>
      <c r="N124" s="29">
        <v>63</v>
      </c>
      <c r="O124" s="29">
        <v>4398</v>
      </c>
      <c r="P124" s="33">
        <v>2072</v>
      </c>
      <c r="Q124" s="110">
        <f t="shared" si="2"/>
        <v>0</v>
      </c>
      <c r="R124" s="110">
        <f t="shared" si="3"/>
        <v>0</v>
      </c>
    </row>
    <row r="125" spans="1:18" x14ac:dyDescent="0.25">
      <c r="A125" s="45">
        <v>118</v>
      </c>
      <c r="B125" s="23" t="s">
        <v>198</v>
      </c>
      <c r="C125" s="29">
        <v>541</v>
      </c>
      <c r="D125" s="29">
        <v>0</v>
      </c>
      <c r="E125" s="29">
        <v>807</v>
      </c>
      <c r="F125" s="29">
        <v>2352</v>
      </c>
      <c r="G125" s="29">
        <v>0</v>
      </c>
      <c r="H125" s="29">
        <v>0</v>
      </c>
      <c r="I125" s="29">
        <v>0</v>
      </c>
      <c r="J125" s="29">
        <v>0</v>
      </c>
      <c r="K125" s="29">
        <v>2585</v>
      </c>
      <c r="L125" s="29">
        <v>3054</v>
      </c>
      <c r="M125" s="29">
        <v>0</v>
      </c>
      <c r="N125" s="29">
        <v>1440</v>
      </c>
      <c r="O125" s="29">
        <v>3933</v>
      </c>
      <c r="P125" s="33">
        <v>6846</v>
      </c>
      <c r="Q125" s="110">
        <f t="shared" si="2"/>
        <v>0</v>
      </c>
      <c r="R125" s="110">
        <f t="shared" si="3"/>
        <v>0</v>
      </c>
    </row>
    <row r="126" spans="1:18" x14ac:dyDescent="0.25">
      <c r="A126" s="45">
        <v>119</v>
      </c>
      <c r="B126" s="23" t="s">
        <v>199</v>
      </c>
      <c r="C126" s="29">
        <v>0</v>
      </c>
      <c r="D126" s="29">
        <v>0</v>
      </c>
      <c r="E126" s="29">
        <v>1370</v>
      </c>
      <c r="F126" s="29">
        <v>786</v>
      </c>
      <c r="G126" s="29">
        <v>1558</v>
      </c>
      <c r="H126" s="29">
        <v>0</v>
      </c>
      <c r="I126" s="29">
        <v>0</v>
      </c>
      <c r="J126" s="29">
        <v>0</v>
      </c>
      <c r="K126" s="29">
        <v>604</v>
      </c>
      <c r="L126" s="29">
        <v>0</v>
      </c>
      <c r="M126" s="29">
        <v>0</v>
      </c>
      <c r="N126" s="29">
        <v>0</v>
      </c>
      <c r="O126" s="29">
        <v>3532</v>
      </c>
      <c r="P126" s="33">
        <v>786</v>
      </c>
      <c r="Q126" s="110">
        <f t="shared" si="2"/>
        <v>0</v>
      </c>
      <c r="R126" s="110">
        <f t="shared" si="3"/>
        <v>0</v>
      </c>
    </row>
    <row r="127" spans="1:18" x14ac:dyDescent="0.25">
      <c r="A127" s="45">
        <v>120</v>
      </c>
      <c r="B127" s="23" t="s">
        <v>200</v>
      </c>
      <c r="C127" s="29">
        <v>0</v>
      </c>
      <c r="D127" s="29">
        <v>0</v>
      </c>
      <c r="E127" s="29">
        <v>140</v>
      </c>
      <c r="F127" s="29">
        <v>710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140</v>
      </c>
      <c r="P127" s="33">
        <v>710</v>
      </c>
      <c r="Q127" s="110">
        <f t="shared" si="2"/>
        <v>0</v>
      </c>
      <c r="R127" s="110">
        <f t="shared" si="3"/>
        <v>0</v>
      </c>
    </row>
    <row r="128" spans="1:18" x14ac:dyDescent="0.25">
      <c r="A128" s="45">
        <v>121</v>
      </c>
      <c r="B128" s="23" t="s">
        <v>201</v>
      </c>
      <c r="C128" s="29">
        <v>0</v>
      </c>
      <c r="D128" s="29">
        <v>0</v>
      </c>
      <c r="E128" s="29">
        <v>63</v>
      </c>
      <c r="F128" s="29">
        <v>988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117</v>
      </c>
      <c r="M128" s="29">
        <v>0</v>
      </c>
      <c r="N128" s="29">
        <v>0</v>
      </c>
      <c r="O128" s="29">
        <v>63</v>
      </c>
      <c r="P128" s="33">
        <v>1105</v>
      </c>
      <c r="Q128" s="110">
        <f t="shared" si="2"/>
        <v>0</v>
      </c>
      <c r="R128" s="110">
        <f t="shared" si="3"/>
        <v>0</v>
      </c>
    </row>
    <row r="129" spans="1:18" x14ac:dyDescent="0.25">
      <c r="A129" s="45">
        <v>122</v>
      </c>
      <c r="B129" s="23" t="s">
        <v>202</v>
      </c>
      <c r="C129" s="29">
        <v>0</v>
      </c>
      <c r="D129" s="29">
        <v>0</v>
      </c>
      <c r="E129" s="29">
        <v>4245</v>
      </c>
      <c r="F129" s="29">
        <v>4291</v>
      </c>
      <c r="G129" s="29">
        <v>0</v>
      </c>
      <c r="H129" s="29">
        <v>575</v>
      </c>
      <c r="I129" s="29">
        <v>0</v>
      </c>
      <c r="J129" s="29">
        <v>0</v>
      </c>
      <c r="K129" s="29">
        <v>12</v>
      </c>
      <c r="L129" s="29">
        <v>155</v>
      </c>
      <c r="M129" s="29">
        <v>0</v>
      </c>
      <c r="N129" s="29">
        <v>0</v>
      </c>
      <c r="O129" s="29">
        <v>4257</v>
      </c>
      <c r="P129" s="33">
        <v>5021</v>
      </c>
      <c r="Q129" s="110">
        <f t="shared" si="2"/>
        <v>0</v>
      </c>
      <c r="R129" s="110">
        <f t="shared" si="3"/>
        <v>0</v>
      </c>
    </row>
    <row r="130" spans="1:18" x14ac:dyDescent="0.25">
      <c r="A130" s="45">
        <v>123</v>
      </c>
      <c r="B130" s="23" t="s">
        <v>203</v>
      </c>
      <c r="C130" s="29">
        <v>0</v>
      </c>
      <c r="D130" s="29">
        <v>0</v>
      </c>
      <c r="E130" s="29">
        <v>2667</v>
      </c>
      <c r="F130" s="29">
        <v>1123</v>
      </c>
      <c r="G130" s="29">
        <v>0</v>
      </c>
      <c r="H130" s="29">
        <v>0</v>
      </c>
      <c r="I130" s="29">
        <v>16064</v>
      </c>
      <c r="J130" s="29">
        <v>1711</v>
      </c>
      <c r="K130" s="29">
        <v>6706</v>
      </c>
      <c r="L130" s="29">
        <v>108</v>
      </c>
      <c r="M130" s="29">
        <v>260</v>
      </c>
      <c r="N130" s="29">
        <v>566</v>
      </c>
      <c r="O130" s="29">
        <v>25697</v>
      </c>
      <c r="P130" s="33">
        <v>3508</v>
      </c>
      <c r="Q130" s="110">
        <f t="shared" si="2"/>
        <v>0</v>
      </c>
      <c r="R130" s="110">
        <f t="shared" si="3"/>
        <v>0</v>
      </c>
    </row>
    <row r="131" spans="1:18" x14ac:dyDescent="0.25">
      <c r="A131" s="45">
        <v>124</v>
      </c>
      <c r="B131" s="23" t="s">
        <v>204</v>
      </c>
      <c r="C131" s="29">
        <v>0</v>
      </c>
      <c r="D131" s="29">
        <v>2756</v>
      </c>
      <c r="E131" s="29">
        <v>10610</v>
      </c>
      <c r="F131" s="29">
        <v>5038</v>
      </c>
      <c r="G131" s="29">
        <v>0</v>
      </c>
      <c r="H131" s="29">
        <v>2039</v>
      </c>
      <c r="I131" s="29">
        <v>9616</v>
      </c>
      <c r="J131" s="29">
        <v>0</v>
      </c>
      <c r="K131" s="29">
        <v>0</v>
      </c>
      <c r="L131" s="29">
        <v>637</v>
      </c>
      <c r="M131" s="29">
        <v>39066</v>
      </c>
      <c r="N131" s="29">
        <v>0</v>
      </c>
      <c r="O131" s="29">
        <v>59292</v>
      </c>
      <c r="P131" s="33">
        <v>10470</v>
      </c>
      <c r="Q131" s="110">
        <f t="shared" ref="Q131:Q194" si="4">SUM(C131+E131+G131+I131+K131+M131)-O131</f>
        <v>0</v>
      </c>
      <c r="R131" s="110">
        <f t="shared" ref="R131:R194" si="5">SUM(D131+F131+H131+J131+L131+N131)-P131</f>
        <v>0</v>
      </c>
    </row>
    <row r="132" spans="1:18" x14ac:dyDescent="0.25">
      <c r="A132" s="45">
        <v>125</v>
      </c>
      <c r="B132" s="23" t="s">
        <v>570</v>
      </c>
      <c r="C132" s="29">
        <v>0</v>
      </c>
      <c r="D132" s="29">
        <v>0</v>
      </c>
      <c r="E132" s="29">
        <v>207</v>
      </c>
      <c r="F132" s="29">
        <v>279</v>
      </c>
      <c r="G132" s="29">
        <v>0</v>
      </c>
      <c r="H132" s="29">
        <v>0</v>
      </c>
      <c r="I132" s="29">
        <v>0</v>
      </c>
      <c r="J132" s="29">
        <v>0</v>
      </c>
      <c r="K132" s="29">
        <v>2</v>
      </c>
      <c r="L132" s="29">
        <v>16</v>
      </c>
      <c r="M132" s="29">
        <v>0</v>
      </c>
      <c r="N132" s="29">
        <v>0</v>
      </c>
      <c r="O132" s="29">
        <v>209</v>
      </c>
      <c r="P132" s="33">
        <v>295</v>
      </c>
      <c r="Q132" s="110">
        <f t="shared" si="4"/>
        <v>0</v>
      </c>
      <c r="R132" s="110">
        <f t="shared" si="5"/>
        <v>0</v>
      </c>
    </row>
    <row r="133" spans="1:18" x14ac:dyDescent="0.25">
      <c r="A133" s="45">
        <v>126</v>
      </c>
      <c r="B133" s="23" t="s">
        <v>205</v>
      </c>
      <c r="C133" s="29">
        <v>0</v>
      </c>
      <c r="D133" s="29">
        <v>0</v>
      </c>
      <c r="E133" s="29">
        <v>1037</v>
      </c>
      <c r="F133" s="29">
        <v>198</v>
      </c>
      <c r="G133" s="29">
        <v>0</v>
      </c>
      <c r="H133" s="29">
        <v>0</v>
      </c>
      <c r="I133" s="29">
        <v>0</v>
      </c>
      <c r="J133" s="29">
        <v>0</v>
      </c>
      <c r="K133" s="29">
        <v>477</v>
      </c>
      <c r="L133" s="29">
        <v>0</v>
      </c>
      <c r="M133" s="29">
        <v>1732</v>
      </c>
      <c r="N133" s="29">
        <v>0</v>
      </c>
      <c r="O133" s="29">
        <v>3246</v>
      </c>
      <c r="P133" s="33">
        <v>198</v>
      </c>
      <c r="Q133" s="110">
        <f t="shared" si="4"/>
        <v>0</v>
      </c>
      <c r="R133" s="110">
        <f t="shared" si="5"/>
        <v>0</v>
      </c>
    </row>
    <row r="134" spans="1:18" x14ac:dyDescent="0.25">
      <c r="A134" s="45">
        <v>127</v>
      </c>
      <c r="B134" s="23" t="s">
        <v>206</v>
      </c>
      <c r="C134" s="29">
        <v>0</v>
      </c>
      <c r="D134" s="29">
        <v>0</v>
      </c>
      <c r="E134" s="29">
        <v>1124</v>
      </c>
      <c r="F134" s="29">
        <v>4353</v>
      </c>
      <c r="G134" s="29">
        <v>4218</v>
      </c>
      <c r="H134" s="29">
        <v>0</v>
      </c>
      <c r="I134" s="29">
        <v>0</v>
      </c>
      <c r="J134" s="29">
        <v>0</v>
      </c>
      <c r="K134" s="29">
        <v>314</v>
      </c>
      <c r="L134" s="29">
        <v>405</v>
      </c>
      <c r="M134" s="29">
        <v>0</v>
      </c>
      <c r="N134" s="29">
        <v>0</v>
      </c>
      <c r="O134" s="29">
        <v>5656</v>
      </c>
      <c r="P134" s="33">
        <v>4758</v>
      </c>
      <c r="Q134" s="110">
        <f t="shared" si="4"/>
        <v>0</v>
      </c>
      <c r="R134" s="110">
        <f t="shared" si="5"/>
        <v>0</v>
      </c>
    </row>
    <row r="135" spans="1:18" x14ac:dyDescent="0.25">
      <c r="A135" s="45">
        <v>128</v>
      </c>
      <c r="B135" s="23" t="s">
        <v>207</v>
      </c>
      <c r="C135" s="29">
        <v>0</v>
      </c>
      <c r="D135" s="29">
        <v>0</v>
      </c>
      <c r="E135" s="29">
        <v>1866</v>
      </c>
      <c r="F135" s="29">
        <v>1971</v>
      </c>
      <c r="G135" s="29">
        <v>354</v>
      </c>
      <c r="H135" s="29">
        <v>0</v>
      </c>
      <c r="I135" s="29">
        <v>0</v>
      </c>
      <c r="J135" s="29">
        <v>0</v>
      </c>
      <c r="K135" s="29">
        <v>1816</v>
      </c>
      <c r="L135" s="29">
        <v>0</v>
      </c>
      <c r="M135" s="29">
        <v>0</v>
      </c>
      <c r="N135" s="29">
        <v>4956</v>
      </c>
      <c r="O135" s="29">
        <v>4036</v>
      </c>
      <c r="P135" s="33">
        <v>6927</v>
      </c>
      <c r="Q135" s="110">
        <f t="shared" si="4"/>
        <v>0</v>
      </c>
      <c r="R135" s="110">
        <f t="shared" si="5"/>
        <v>0</v>
      </c>
    </row>
    <row r="136" spans="1:18" x14ac:dyDescent="0.25">
      <c r="A136" s="45">
        <v>129</v>
      </c>
      <c r="B136" s="23" t="s">
        <v>208</v>
      </c>
      <c r="C136" s="29">
        <v>0</v>
      </c>
      <c r="D136" s="29">
        <v>0</v>
      </c>
      <c r="E136" s="29">
        <v>4029</v>
      </c>
      <c r="F136" s="29">
        <v>3016</v>
      </c>
      <c r="G136" s="29">
        <v>0</v>
      </c>
      <c r="H136" s="29">
        <v>0</v>
      </c>
      <c r="I136" s="29">
        <v>0</v>
      </c>
      <c r="J136" s="29">
        <v>0</v>
      </c>
      <c r="K136" s="29">
        <v>863</v>
      </c>
      <c r="L136" s="29">
        <v>1055</v>
      </c>
      <c r="M136" s="29">
        <v>0</v>
      </c>
      <c r="N136" s="29">
        <v>0</v>
      </c>
      <c r="O136" s="29">
        <v>4892</v>
      </c>
      <c r="P136" s="33">
        <v>4071</v>
      </c>
      <c r="Q136" s="110">
        <f t="shared" si="4"/>
        <v>0</v>
      </c>
      <c r="R136" s="110">
        <f t="shared" si="5"/>
        <v>0</v>
      </c>
    </row>
    <row r="137" spans="1:18" x14ac:dyDescent="0.25">
      <c r="A137" s="45">
        <v>130</v>
      </c>
      <c r="B137" s="23" t="s">
        <v>571</v>
      </c>
      <c r="C137" s="29">
        <v>26</v>
      </c>
      <c r="D137" s="29">
        <v>0</v>
      </c>
      <c r="E137" s="29">
        <v>776</v>
      </c>
      <c r="F137" s="29">
        <v>1394</v>
      </c>
      <c r="G137" s="29">
        <v>147</v>
      </c>
      <c r="H137" s="29">
        <v>0</v>
      </c>
      <c r="I137" s="29">
        <v>4</v>
      </c>
      <c r="J137" s="29">
        <v>167</v>
      </c>
      <c r="K137" s="29">
        <v>0</v>
      </c>
      <c r="L137" s="29">
        <v>0</v>
      </c>
      <c r="M137" s="29">
        <v>42</v>
      </c>
      <c r="N137" s="29">
        <v>62</v>
      </c>
      <c r="O137" s="29">
        <v>995</v>
      </c>
      <c r="P137" s="33">
        <v>1623</v>
      </c>
      <c r="Q137" s="110">
        <f t="shared" si="4"/>
        <v>0</v>
      </c>
      <c r="R137" s="110">
        <f t="shared" si="5"/>
        <v>0</v>
      </c>
    </row>
    <row r="138" spans="1:18" x14ac:dyDescent="0.25">
      <c r="A138" s="45">
        <v>131</v>
      </c>
      <c r="B138" s="23" t="s">
        <v>727</v>
      </c>
      <c r="C138" s="29">
        <v>0</v>
      </c>
      <c r="D138" s="29">
        <v>0</v>
      </c>
      <c r="E138" s="29">
        <v>0</v>
      </c>
      <c r="F138" s="29">
        <v>443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33">
        <v>443</v>
      </c>
      <c r="Q138" s="110">
        <f t="shared" si="4"/>
        <v>0</v>
      </c>
      <c r="R138" s="110">
        <f t="shared" si="5"/>
        <v>0</v>
      </c>
    </row>
    <row r="139" spans="1:18" x14ac:dyDescent="0.25">
      <c r="A139" s="45">
        <v>132</v>
      </c>
      <c r="B139" s="23" t="s">
        <v>209</v>
      </c>
      <c r="C139" s="29">
        <v>0</v>
      </c>
      <c r="D139" s="29">
        <v>0</v>
      </c>
      <c r="E139" s="29">
        <v>196</v>
      </c>
      <c r="F139" s="29">
        <v>17</v>
      </c>
      <c r="G139" s="29">
        <v>0</v>
      </c>
      <c r="H139" s="29">
        <v>1023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196</v>
      </c>
      <c r="P139" s="33">
        <v>1040</v>
      </c>
      <c r="Q139" s="110">
        <f t="shared" si="4"/>
        <v>0</v>
      </c>
      <c r="R139" s="110">
        <f t="shared" si="5"/>
        <v>0</v>
      </c>
    </row>
    <row r="140" spans="1:18" x14ac:dyDescent="0.25">
      <c r="A140" s="45">
        <v>133</v>
      </c>
      <c r="B140" s="23" t="s">
        <v>572</v>
      </c>
      <c r="C140" s="29">
        <v>0</v>
      </c>
      <c r="D140" s="29">
        <v>0</v>
      </c>
      <c r="E140" s="29">
        <v>129</v>
      </c>
      <c r="F140" s="29">
        <v>5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129</v>
      </c>
      <c r="P140" s="33">
        <v>5</v>
      </c>
      <c r="Q140" s="110">
        <f t="shared" si="4"/>
        <v>0</v>
      </c>
      <c r="R140" s="110">
        <f t="shared" si="5"/>
        <v>0</v>
      </c>
    </row>
    <row r="141" spans="1:18" x14ac:dyDescent="0.25">
      <c r="A141" s="45">
        <v>134</v>
      </c>
      <c r="B141" s="23" t="s">
        <v>210</v>
      </c>
      <c r="C141" s="29">
        <v>0</v>
      </c>
      <c r="D141" s="29">
        <v>0</v>
      </c>
      <c r="E141" s="29">
        <v>462</v>
      </c>
      <c r="F141" s="29">
        <v>1140</v>
      </c>
      <c r="G141" s="29">
        <v>0</v>
      </c>
      <c r="H141" s="29">
        <v>932</v>
      </c>
      <c r="I141" s="29">
        <v>0</v>
      </c>
      <c r="J141" s="29">
        <v>153</v>
      </c>
      <c r="K141" s="29">
        <v>0</v>
      </c>
      <c r="L141" s="29">
        <v>0</v>
      </c>
      <c r="M141" s="29">
        <v>0</v>
      </c>
      <c r="N141" s="29">
        <v>0</v>
      </c>
      <c r="O141" s="29">
        <v>462</v>
      </c>
      <c r="P141" s="33">
        <v>2225</v>
      </c>
      <c r="Q141" s="110">
        <f t="shared" si="4"/>
        <v>0</v>
      </c>
      <c r="R141" s="110">
        <f t="shared" si="5"/>
        <v>0</v>
      </c>
    </row>
    <row r="142" spans="1:18" x14ac:dyDescent="0.25">
      <c r="A142" s="45">
        <v>135</v>
      </c>
      <c r="B142" s="23" t="s">
        <v>211</v>
      </c>
      <c r="C142" s="29">
        <v>8389</v>
      </c>
      <c r="D142" s="29">
        <v>12054</v>
      </c>
      <c r="E142" s="29">
        <v>1095</v>
      </c>
      <c r="F142" s="29">
        <v>1628</v>
      </c>
      <c r="G142" s="29">
        <v>1079</v>
      </c>
      <c r="H142" s="29">
        <v>379</v>
      </c>
      <c r="I142" s="29">
        <v>556</v>
      </c>
      <c r="J142" s="29">
        <v>286</v>
      </c>
      <c r="K142" s="29">
        <v>0</v>
      </c>
      <c r="L142" s="29">
        <v>320</v>
      </c>
      <c r="M142" s="29">
        <v>0</v>
      </c>
      <c r="N142" s="29">
        <v>0</v>
      </c>
      <c r="O142" s="29">
        <v>11119</v>
      </c>
      <c r="P142" s="33">
        <v>14667</v>
      </c>
      <c r="Q142" s="110">
        <f t="shared" si="4"/>
        <v>0</v>
      </c>
      <c r="R142" s="110">
        <f t="shared" si="5"/>
        <v>0</v>
      </c>
    </row>
    <row r="143" spans="1:18" x14ac:dyDescent="0.25">
      <c r="A143" s="45">
        <v>136</v>
      </c>
      <c r="B143" s="23" t="s">
        <v>212</v>
      </c>
      <c r="C143" s="29">
        <v>0</v>
      </c>
      <c r="D143" s="29">
        <v>0</v>
      </c>
      <c r="E143" s="29">
        <v>620</v>
      </c>
      <c r="F143" s="29">
        <v>134</v>
      </c>
      <c r="G143" s="29">
        <v>164</v>
      </c>
      <c r="H143" s="29">
        <v>353</v>
      </c>
      <c r="I143" s="29">
        <v>0</v>
      </c>
      <c r="J143" s="29">
        <v>0</v>
      </c>
      <c r="K143" s="29">
        <v>4</v>
      </c>
      <c r="L143" s="29">
        <v>0</v>
      </c>
      <c r="M143" s="29">
        <v>0</v>
      </c>
      <c r="N143" s="29">
        <v>0</v>
      </c>
      <c r="O143" s="29">
        <v>788</v>
      </c>
      <c r="P143" s="33">
        <v>487</v>
      </c>
      <c r="Q143" s="110">
        <f t="shared" si="4"/>
        <v>0</v>
      </c>
      <c r="R143" s="110">
        <f t="shared" si="5"/>
        <v>0</v>
      </c>
    </row>
    <row r="144" spans="1:18" x14ac:dyDescent="0.25">
      <c r="A144" s="45">
        <v>137</v>
      </c>
      <c r="B144" s="23" t="s">
        <v>213</v>
      </c>
      <c r="C144" s="29">
        <v>0</v>
      </c>
      <c r="D144" s="29">
        <v>0</v>
      </c>
      <c r="E144" s="29">
        <v>1570</v>
      </c>
      <c r="F144" s="29">
        <v>851</v>
      </c>
      <c r="G144" s="29">
        <v>245</v>
      </c>
      <c r="H144" s="29">
        <v>0</v>
      </c>
      <c r="I144" s="29">
        <v>0</v>
      </c>
      <c r="J144" s="29">
        <v>0</v>
      </c>
      <c r="K144" s="29">
        <v>368</v>
      </c>
      <c r="L144" s="29">
        <v>207</v>
      </c>
      <c r="M144" s="29">
        <v>0</v>
      </c>
      <c r="N144" s="29">
        <v>54</v>
      </c>
      <c r="O144" s="29">
        <v>2183</v>
      </c>
      <c r="P144" s="33">
        <v>1112</v>
      </c>
      <c r="Q144" s="110">
        <f t="shared" si="4"/>
        <v>0</v>
      </c>
      <c r="R144" s="110">
        <f t="shared" si="5"/>
        <v>0</v>
      </c>
    </row>
    <row r="145" spans="1:18" x14ac:dyDescent="0.25">
      <c r="A145" s="45">
        <v>138</v>
      </c>
      <c r="B145" s="23" t="s">
        <v>214</v>
      </c>
      <c r="C145" s="29">
        <v>0</v>
      </c>
      <c r="D145" s="29">
        <v>0</v>
      </c>
      <c r="E145" s="29">
        <v>197</v>
      </c>
      <c r="F145" s="29">
        <v>2285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49</v>
      </c>
      <c r="M145" s="29">
        <v>0</v>
      </c>
      <c r="N145" s="29">
        <v>0</v>
      </c>
      <c r="O145" s="29">
        <v>197</v>
      </c>
      <c r="P145" s="33">
        <v>2334</v>
      </c>
      <c r="Q145" s="110">
        <f t="shared" si="4"/>
        <v>0</v>
      </c>
      <c r="R145" s="110">
        <f t="shared" si="5"/>
        <v>0</v>
      </c>
    </row>
    <row r="146" spans="1:18" x14ac:dyDescent="0.25">
      <c r="A146" s="45">
        <v>139</v>
      </c>
      <c r="B146" s="23" t="s">
        <v>215</v>
      </c>
      <c r="C146" s="29">
        <v>4521</v>
      </c>
      <c r="D146" s="29">
        <v>2758</v>
      </c>
      <c r="E146" s="29">
        <v>365</v>
      </c>
      <c r="F146" s="29">
        <v>231</v>
      </c>
      <c r="G146" s="29">
        <v>0</v>
      </c>
      <c r="H146" s="29">
        <v>294</v>
      </c>
      <c r="I146" s="29">
        <v>0</v>
      </c>
      <c r="J146" s="29">
        <v>0</v>
      </c>
      <c r="K146" s="29">
        <v>329</v>
      </c>
      <c r="L146" s="29">
        <v>52</v>
      </c>
      <c r="M146" s="29">
        <v>145</v>
      </c>
      <c r="N146" s="29">
        <v>2032</v>
      </c>
      <c r="O146" s="29">
        <v>5360</v>
      </c>
      <c r="P146" s="33">
        <v>5367</v>
      </c>
      <c r="Q146" s="110">
        <f t="shared" si="4"/>
        <v>0</v>
      </c>
      <c r="R146" s="110">
        <f t="shared" si="5"/>
        <v>0</v>
      </c>
    </row>
    <row r="147" spans="1:18" x14ac:dyDescent="0.25">
      <c r="A147" s="45">
        <v>140</v>
      </c>
      <c r="B147" s="23" t="s">
        <v>216</v>
      </c>
      <c r="C147" s="29">
        <v>0</v>
      </c>
      <c r="D147" s="29">
        <v>0</v>
      </c>
      <c r="E147" s="29">
        <v>2086</v>
      </c>
      <c r="F147" s="29">
        <v>606</v>
      </c>
      <c r="G147" s="29">
        <v>0</v>
      </c>
      <c r="H147" s="29">
        <v>0</v>
      </c>
      <c r="I147" s="29">
        <v>0</v>
      </c>
      <c r="J147" s="29">
        <v>0</v>
      </c>
      <c r="K147" s="29">
        <v>217</v>
      </c>
      <c r="L147" s="29">
        <v>589</v>
      </c>
      <c r="M147" s="29">
        <v>0</v>
      </c>
      <c r="N147" s="29">
        <v>0</v>
      </c>
      <c r="O147" s="29">
        <v>2303</v>
      </c>
      <c r="P147" s="33">
        <v>1195</v>
      </c>
      <c r="Q147" s="110">
        <f t="shared" si="4"/>
        <v>0</v>
      </c>
      <c r="R147" s="110">
        <f t="shared" si="5"/>
        <v>0</v>
      </c>
    </row>
    <row r="148" spans="1:18" x14ac:dyDescent="0.25">
      <c r="A148" s="45">
        <v>141</v>
      </c>
      <c r="B148" s="23" t="s">
        <v>217</v>
      </c>
      <c r="C148" s="29">
        <v>0</v>
      </c>
      <c r="D148" s="29">
        <v>0</v>
      </c>
      <c r="E148" s="29">
        <v>781</v>
      </c>
      <c r="F148" s="29">
        <v>469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781</v>
      </c>
      <c r="P148" s="33">
        <v>469</v>
      </c>
      <c r="Q148" s="110">
        <f t="shared" si="4"/>
        <v>0</v>
      </c>
      <c r="R148" s="110">
        <f t="shared" si="5"/>
        <v>0</v>
      </c>
    </row>
    <row r="149" spans="1:18" x14ac:dyDescent="0.25">
      <c r="A149" s="45">
        <v>142</v>
      </c>
      <c r="B149" s="23" t="s">
        <v>218</v>
      </c>
      <c r="C149" s="29">
        <v>0</v>
      </c>
      <c r="D149" s="29">
        <v>0</v>
      </c>
      <c r="E149" s="29">
        <v>505</v>
      </c>
      <c r="F149" s="29">
        <v>1442</v>
      </c>
      <c r="G149" s="29">
        <v>0</v>
      </c>
      <c r="H149" s="29">
        <v>0</v>
      </c>
      <c r="I149" s="29">
        <v>0</v>
      </c>
      <c r="J149" s="29">
        <v>0</v>
      </c>
      <c r="K149" s="29">
        <v>953</v>
      </c>
      <c r="L149" s="29">
        <v>940</v>
      </c>
      <c r="M149" s="29">
        <v>491</v>
      </c>
      <c r="N149" s="29">
        <v>1673</v>
      </c>
      <c r="O149" s="29">
        <v>1949</v>
      </c>
      <c r="P149" s="33">
        <v>4055</v>
      </c>
      <c r="Q149" s="110">
        <f t="shared" si="4"/>
        <v>0</v>
      </c>
      <c r="R149" s="110">
        <f t="shared" si="5"/>
        <v>0</v>
      </c>
    </row>
    <row r="150" spans="1:18" x14ac:dyDescent="0.25">
      <c r="A150" s="45">
        <v>143</v>
      </c>
      <c r="B150" s="23" t="s">
        <v>219</v>
      </c>
      <c r="C150" s="29">
        <v>0</v>
      </c>
      <c r="D150" s="29">
        <v>0</v>
      </c>
      <c r="E150" s="29">
        <v>231</v>
      </c>
      <c r="F150" s="29">
        <v>1260</v>
      </c>
      <c r="G150" s="29">
        <v>0</v>
      </c>
      <c r="H150" s="29">
        <v>0</v>
      </c>
      <c r="I150" s="29">
        <v>0</v>
      </c>
      <c r="J150" s="29">
        <v>0</v>
      </c>
      <c r="K150" s="29">
        <v>6084</v>
      </c>
      <c r="L150" s="29">
        <v>2882</v>
      </c>
      <c r="M150" s="29">
        <v>14</v>
      </c>
      <c r="N150" s="29">
        <v>151</v>
      </c>
      <c r="O150" s="29">
        <v>6329</v>
      </c>
      <c r="P150" s="33">
        <v>4293</v>
      </c>
      <c r="Q150" s="110">
        <f t="shared" si="4"/>
        <v>0</v>
      </c>
      <c r="R150" s="110">
        <f t="shared" si="5"/>
        <v>0</v>
      </c>
    </row>
    <row r="151" spans="1:18" x14ac:dyDescent="0.25">
      <c r="A151" s="45">
        <v>144</v>
      </c>
      <c r="B151" s="23" t="s">
        <v>220</v>
      </c>
      <c r="C151" s="29">
        <v>0</v>
      </c>
      <c r="D151" s="29">
        <v>0</v>
      </c>
      <c r="E151" s="29">
        <v>2232</v>
      </c>
      <c r="F151" s="29">
        <v>3548</v>
      </c>
      <c r="G151" s="29">
        <v>0</v>
      </c>
      <c r="H151" s="29">
        <v>303</v>
      </c>
      <c r="I151" s="29">
        <v>0</v>
      </c>
      <c r="J151" s="29">
        <v>0</v>
      </c>
      <c r="K151" s="29">
        <v>0</v>
      </c>
      <c r="L151" s="29">
        <v>17</v>
      </c>
      <c r="M151" s="29">
        <v>0</v>
      </c>
      <c r="N151" s="29">
        <v>0</v>
      </c>
      <c r="O151" s="29">
        <v>2232</v>
      </c>
      <c r="P151" s="33">
        <v>3868</v>
      </c>
      <c r="Q151" s="110">
        <f t="shared" si="4"/>
        <v>0</v>
      </c>
      <c r="R151" s="110">
        <f t="shared" si="5"/>
        <v>0</v>
      </c>
    </row>
    <row r="152" spans="1:18" x14ac:dyDescent="0.25">
      <c r="A152" s="45">
        <v>145</v>
      </c>
      <c r="B152" s="23" t="s">
        <v>221</v>
      </c>
      <c r="C152" s="29">
        <v>0</v>
      </c>
      <c r="D152" s="29">
        <v>0</v>
      </c>
      <c r="E152" s="29">
        <v>90</v>
      </c>
      <c r="F152" s="29">
        <v>788</v>
      </c>
      <c r="G152" s="29">
        <v>0</v>
      </c>
      <c r="H152" s="29">
        <v>0</v>
      </c>
      <c r="I152" s="29">
        <v>28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118</v>
      </c>
      <c r="P152" s="33">
        <v>788</v>
      </c>
      <c r="Q152" s="110">
        <f t="shared" si="4"/>
        <v>0</v>
      </c>
      <c r="R152" s="110">
        <f t="shared" si="5"/>
        <v>0</v>
      </c>
    </row>
    <row r="153" spans="1:18" x14ac:dyDescent="0.25">
      <c r="A153" s="45">
        <v>146</v>
      </c>
      <c r="B153" s="23" t="s">
        <v>222</v>
      </c>
      <c r="C153" s="29">
        <v>0</v>
      </c>
      <c r="D153" s="29">
        <v>0</v>
      </c>
      <c r="E153" s="29">
        <v>455</v>
      </c>
      <c r="F153" s="29">
        <v>375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66</v>
      </c>
      <c r="M153" s="29">
        <v>0</v>
      </c>
      <c r="N153" s="29">
        <v>0</v>
      </c>
      <c r="O153" s="29">
        <v>455</v>
      </c>
      <c r="P153" s="33">
        <v>441</v>
      </c>
      <c r="Q153" s="110">
        <f t="shared" si="4"/>
        <v>0</v>
      </c>
      <c r="R153" s="110">
        <f t="shared" si="5"/>
        <v>0</v>
      </c>
    </row>
    <row r="154" spans="1:18" x14ac:dyDescent="0.25">
      <c r="A154" s="45">
        <v>147</v>
      </c>
      <c r="B154" s="23" t="s">
        <v>223</v>
      </c>
      <c r="C154" s="29">
        <v>0</v>
      </c>
      <c r="D154" s="29">
        <v>0</v>
      </c>
      <c r="E154" s="29">
        <v>3362</v>
      </c>
      <c r="F154" s="29">
        <v>2564</v>
      </c>
      <c r="G154" s="29">
        <v>0</v>
      </c>
      <c r="H154" s="29">
        <v>0</v>
      </c>
      <c r="I154" s="29">
        <v>3646</v>
      </c>
      <c r="J154" s="29">
        <v>29669</v>
      </c>
      <c r="K154" s="29">
        <v>800</v>
      </c>
      <c r="L154" s="29">
        <v>405</v>
      </c>
      <c r="M154" s="29">
        <v>0</v>
      </c>
      <c r="N154" s="29">
        <v>0</v>
      </c>
      <c r="O154" s="29">
        <v>7808</v>
      </c>
      <c r="P154" s="33">
        <v>32638</v>
      </c>
      <c r="Q154" s="110">
        <f t="shared" si="4"/>
        <v>0</v>
      </c>
      <c r="R154" s="110">
        <f t="shared" si="5"/>
        <v>0</v>
      </c>
    </row>
    <row r="155" spans="1:18" x14ac:dyDescent="0.25">
      <c r="A155" s="45">
        <v>148</v>
      </c>
      <c r="B155" s="23" t="s">
        <v>224</v>
      </c>
      <c r="C155" s="29">
        <v>0</v>
      </c>
      <c r="D155" s="29">
        <v>0</v>
      </c>
      <c r="E155" s="29">
        <v>7513</v>
      </c>
      <c r="F155" s="29">
        <v>82</v>
      </c>
      <c r="G155" s="29">
        <v>0</v>
      </c>
      <c r="H155" s="29">
        <v>0</v>
      </c>
      <c r="I155" s="29">
        <v>0</v>
      </c>
      <c r="J155" s="29">
        <v>0</v>
      </c>
      <c r="K155" s="29">
        <v>103</v>
      </c>
      <c r="L155" s="29">
        <v>150</v>
      </c>
      <c r="M155" s="29">
        <v>0</v>
      </c>
      <c r="N155" s="29">
        <v>0</v>
      </c>
      <c r="O155" s="29">
        <v>7616</v>
      </c>
      <c r="P155" s="33">
        <v>232</v>
      </c>
      <c r="Q155" s="110">
        <f t="shared" si="4"/>
        <v>0</v>
      </c>
      <c r="R155" s="110">
        <f t="shared" si="5"/>
        <v>0</v>
      </c>
    </row>
    <row r="156" spans="1:18" x14ac:dyDescent="0.25">
      <c r="A156" s="45">
        <v>149</v>
      </c>
      <c r="B156" s="23" t="s">
        <v>225</v>
      </c>
      <c r="C156" s="29">
        <v>0</v>
      </c>
      <c r="D156" s="29">
        <v>0</v>
      </c>
      <c r="E156" s="29">
        <v>3416</v>
      </c>
      <c r="F156" s="29">
        <v>3324</v>
      </c>
      <c r="G156" s="29">
        <v>0</v>
      </c>
      <c r="H156" s="29">
        <v>0</v>
      </c>
      <c r="I156" s="29">
        <v>0</v>
      </c>
      <c r="J156" s="29">
        <v>0</v>
      </c>
      <c r="K156" s="29">
        <v>193</v>
      </c>
      <c r="L156" s="29">
        <v>433</v>
      </c>
      <c r="M156" s="29">
        <v>0</v>
      </c>
      <c r="N156" s="29">
        <v>0</v>
      </c>
      <c r="O156" s="29">
        <v>3609</v>
      </c>
      <c r="P156" s="33">
        <v>3757</v>
      </c>
      <c r="Q156" s="110">
        <f t="shared" si="4"/>
        <v>0</v>
      </c>
      <c r="R156" s="110">
        <f t="shared" si="5"/>
        <v>0</v>
      </c>
    </row>
    <row r="157" spans="1:18" x14ac:dyDescent="0.25">
      <c r="A157" s="45">
        <v>150</v>
      </c>
      <c r="B157" s="23" t="s">
        <v>226</v>
      </c>
      <c r="C157" s="29">
        <v>0</v>
      </c>
      <c r="D157" s="29">
        <v>0</v>
      </c>
      <c r="E157" s="29">
        <v>550</v>
      </c>
      <c r="F157" s="29">
        <v>299</v>
      </c>
      <c r="G157" s="29">
        <v>301</v>
      </c>
      <c r="H157" s="29">
        <v>812</v>
      </c>
      <c r="I157" s="29">
        <v>0</v>
      </c>
      <c r="J157" s="29">
        <v>0</v>
      </c>
      <c r="K157" s="29">
        <v>519</v>
      </c>
      <c r="L157" s="29">
        <v>3461</v>
      </c>
      <c r="M157" s="29">
        <v>0</v>
      </c>
      <c r="N157" s="29">
        <v>141</v>
      </c>
      <c r="O157" s="29">
        <v>1370</v>
      </c>
      <c r="P157" s="33">
        <v>4713</v>
      </c>
      <c r="Q157" s="110">
        <f t="shared" si="4"/>
        <v>0</v>
      </c>
      <c r="R157" s="110">
        <f t="shared" si="5"/>
        <v>0</v>
      </c>
    </row>
    <row r="158" spans="1:18" x14ac:dyDescent="0.25">
      <c r="A158" s="45">
        <v>151</v>
      </c>
      <c r="B158" s="23" t="s">
        <v>227</v>
      </c>
      <c r="C158" s="29">
        <v>0</v>
      </c>
      <c r="D158" s="29">
        <v>0</v>
      </c>
      <c r="E158" s="29">
        <v>190269</v>
      </c>
      <c r="F158" s="29">
        <v>123257</v>
      </c>
      <c r="G158" s="29">
        <v>78966</v>
      </c>
      <c r="H158" s="29">
        <v>7129</v>
      </c>
      <c r="I158" s="29">
        <v>985</v>
      </c>
      <c r="J158" s="29">
        <v>73</v>
      </c>
      <c r="K158" s="29">
        <v>3737</v>
      </c>
      <c r="L158" s="29">
        <v>390</v>
      </c>
      <c r="M158" s="29">
        <v>0</v>
      </c>
      <c r="N158" s="29">
        <v>0</v>
      </c>
      <c r="O158" s="29">
        <v>273957</v>
      </c>
      <c r="P158" s="33">
        <v>130849</v>
      </c>
      <c r="Q158" s="110">
        <f t="shared" si="4"/>
        <v>0</v>
      </c>
      <c r="R158" s="110">
        <f t="shared" si="5"/>
        <v>0</v>
      </c>
    </row>
    <row r="159" spans="1:18" x14ac:dyDescent="0.25">
      <c r="A159" s="45">
        <v>152</v>
      </c>
      <c r="B159" s="23" t="s">
        <v>228</v>
      </c>
      <c r="C159" s="29">
        <v>0</v>
      </c>
      <c r="D159" s="29">
        <v>0</v>
      </c>
      <c r="E159" s="29">
        <v>1044</v>
      </c>
      <c r="F159" s="29">
        <v>602</v>
      </c>
      <c r="G159" s="29">
        <v>0</v>
      </c>
      <c r="H159" s="29">
        <v>0</v>
      </c>
      <c r="I159" s="29">
        <v>0</v>
      </c>
      <c r="J159" s="29">
        <v>0</v>
      </c>
      <c r="K159" s="29">
        <v>67</v>
      </c>
      <c r="L159" s="29">
        <v>173</v>
      </c>
      <c r="M159" s="29">
        <v>82</v>
      </c>
      <c r="N159" s="29">
        <v>516</v>
      </c>
      <c r="O159" s="29">
        <v>1193</v>
      </c>
      <c r="P159" s="33">
        <v>1291</v>
      </c>
      <c r="Q159" s="110">
        <f t="shared" si="4"/>
        <v>0</v>
      </c>
      <c r="R159" s="110">
        <f t="shared" si="5"/>
        <v>0</v>
      </c>
    </row>
    <row r="160" spans="1:18" x14ac:dyDescent="0.25">
      <c r="A160" s="45">
        <v>153</v>
      </c>
      <c r="B160" s="23" t="s">
        <v>229</v>
      </c>
      <c r="C160" s="29">
        <v>0</v>
      </c>
      <c r="D160" s="29">
        <v>0</v>
      </c>
      <c r="E160" s="29">
        <v>3665</v>
      </c>
      <c r="F160" s="29">
        <v>4747</v>
      </c>
      <c r="G160" s="29">
        <v>0</v>
      </c>
      <c r="H160" s="29">
        <v>0</v>
      </c>
      <c r="I160" s="29">
        <v>0</v>
      </c>
      <c r="J160" s="29">
        <v>0</v>
      </c>
      <c r="K160" s="29">
        <v>169</v>
      </c>
      <c r="L160" s="29">
        <v>0</v>
      </c>
      <c r="M160" s="29">
        <v>0</v>
      </c>
      <c r="N160" s="29">
        <v>0</v>
      </c>
      <c r="O160" s="29">
        <v>3834</v>
      </c>
      <c r="P160" s="33">
        <v>4747</v>
      </c>
      <c r="Q160" s="110">
        <f t="shared" si="4"/>
        <v>0</v>
      </c>
      <c r="R160" s="110">
        <f t="shared" si="5"/>
        <v>0</v>
      </c>
    </row>
    <row r="161" spans="1:18" x14ac:dyDescent="0.25">
      <c r="A161" s="45">
        <v>154</v>
      </c>
      <c r="B161" s="23" t="s">
        <v>230</v>
      </c>
      <c r="C161" s="29">
        <v>0</v>
      </c>
      <c r="D161" s="29">
        <v>0</v>
      </c>
      <c r="E161" s="29">
        <v>15416</v>
      </c>
      <c r="F161" s="29">
        <v>4655</v>
      </c>
      <c r="G161" s="29">
        <v>398</v>
      </c>
      <c r="H161" s="29">
        <v>0</v>
      </c>
      <c r="I161" s="29">
        <v>0</v>
      </c>
      <c r="J161" s="29">
        <v>0</v>
      </c>
      <c r="K161" s="29">
        <v>5195</v>
      </c>
      <c r="L161" s="29">
        <v>1031</v>
      </c>
      <c r="M161" s="29">
        <v>0</v>
      </c>
      <c r="N161" s="29">
        <v>0</v>
      </c>
      <c r="O161" s="29">
        <v>21009</v>
      </c>
      <c r="P161" s="33">
        <v>5686</v>
      </c>
      <c r="Q161" s="110">
        <f t="shared" si="4"/>
        <v>0</v>
      </c>
      <c r="R161" s="110">
        <f t="shared" si="5"/>
        <v>0</v>
      </c>
    </row>
    <row r="162" spans="1:18" x14ac:dyDescent="0.25">
      <c r="A162" s="45">
        <v>155</v>
      </c>
      <c r="B162" s="23" t="s">
        <v>231</v>
      </c>
      <c r="C162" s="29">
        <v>0</v>
      </c>
      <c r="D162" s="29">
        <v>382</v>
      </c>
      <c r="E162" s="29">
        <v>11579</v>
      </c>
      <c r="F162" s="29">
        <v>1387</v>
      </c>
      <c r="G162" s="29">
        <v>0</v>
      </c>
      <c r="H162" s="29">
        <v>0</v>
      </c>
      <c r="I162" s="29">
        <v>0</v>
      </c>
      <c r="J162" s="29">
        <v>3824</v>
      </c>
      <c r="K162" s="29">
        <v>24635</v>
      </c>
      <c r="L162" s="29">
        <v>19108</v>
      </c>
      <c r="M162" s="29">
        <v>4178</v>
      </c>
      <c r="N162" s="29">
        <v>363</v>
      </c>
      <c r="O162" s="29">
        <v>40392</v>
      </c>
      <c r="P162" s="33">
        <v>25064</v>
      </c>
      <c r="Q162" s="110">
        <f t="shared" si="4"/>
        <v>0</v>
      </c>
      <c r="R162" s="110">
        <f t="shared" si="5"/>
        <v>0</v>
      </c>
    </row>
    <row r="163" spans="1:18" x14ac:dyDescent="0.25">
      <c r="A163" s="45">
        <v>156</v>
      </c>
      <c r="B163" s="23" t="s">
        <v>232</v>
      </c>
      <c r="C163" s="29">
        <v>0</v>
      </c>
      <c r="D163" s="29">
        <v>0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33">
        <v>0</v>
      </c>
      <c r="Q163" s="110">
        <f t="shared" si="4"/>
        <v>0</v>
      </c>
      <c r="R163" s="110">
        <f t="shared" si="5"/>
        <v>0</v>
      </c>
    </row>
    <row r="164" spans="1:18" x14ac:dyDescent="0.25">
      <c r="A164" s="45">
        <v>157</v>
      </c>
      <c r="B164" s="23" t="s">
        <v>233</v>
      </c>
      <c r="C164" s="29">
        <v>0</v>
      </c>
      <c r="D164" s="29">
        <v>0</v>
      </c>
      <c r="E164" s="29">
        <v>172650</v>
      </c>
      <c r="F164" s="29">
        <v>92733</v>
      </c>
      <c r="G164" s="29">
        <v>191</v>
      </c>
      <c r="H164" s="29">
        <v>202</v>
      </c>
      <c r="I164" s="29">
        <v>0</v>
      </c>
      <c r="J164" s="29">
        <v>0</v>
      </c>
      <c r="K164" s="29">
        <v>2331</v>
      </c>
      <c r="L164" s="29">
        <v>1095</v>
      </c>
      <c r="M164" s="29">
        <v>3289</v>
      </c>
      <c r="N164" s="29">
        <v>2295</v>
      </c>
      <c r="O164" s="29">
        <v>178461</v>
      </c>
      <c r="P164" s="33">
        <v>96325</v>
      </c>
      <c r="Q164" s="110">
        <f t="shared" si="4"/>
        <v>0</v>
      </c>
      <c r="R164" s="110">
        <f t="shared" si="5"/>
        <v>0</v>
      </c>
    </row>
    <row r="165" spans="1:18" x14ac:dyDescent="0.25">
      <c r="A165" s="45">
        <v>158</v>
      </c>
      <c r="B165" s="23" t="s">
        <v>234</v>
      </c>
      <c r="C165" s="29">
        <v>0</v>
      </c>
      <c r="D165" s="29">
        <v>0</v>
      </c>
      <c r="E165" s="29">
        <v>4399</v>
      </c>
      <c r="F165" s="29">
        <v>829</v>
      </c>
      <c r="G165" s="29">
        <v>0</v>
      </c>
      <c r="H165" s="29">
        <v>398</v>
      </c>
      <c r="I165" s="29">
        <v>0</v>
      </c>
      <c r="J165" s="29">
        <v>0</v>
      </c>
      <c r="K165" s="29">
        <v>0</v>
      </c>
      <c r="L165" s="29">
        <v>142</v>
      </c>
      <c r="M165" s="29">
        <v>0</v>
      </c>
      <c r="N165" s="29">
        <v>0</v>
      </c>
      <c r="O165" s="29">
        <v>4399</v>
      </c>
      <c r="P165" s="33">
        <v>1369</v>
      </c>
      <c r="Q165" s="110">
        <f t="shared" si="4"/>
        <v>0</v>
      </c>
      <c r="R165" s="110">
        <f t="shared" si="5"/>
        <v>0</v>
      </c>
    </row>
    <row r="166" spans="1:18" x14ac:dyDescent="0.25">
      <c r="A166" s="45">
        <v>159</v>
      </c>
      <c r="B166" s="23" t="s">
        <v>235</v>
      </c>
      <c r="C166" s="29">
        <v>5213</v>
      </c>
      <c r="D166" s="29">
        <v>9349</v>
      </c>
      <c r="E166" s="29">
        <v>2224</v>
      </c>
      <c r="F166" s="29">
        <v>2454</v>
      </c>
      <c r="G166" s="29">
        <v>280</v>
      </c>
      <c r="H166" s="29">
        <v>0</v>
      </c>
      <c r="I166" s="29">
        <v>0</v>
      </c>
      <c r="J166" s="29">
        <v>0</v>
      </c>
      <c r="K166" s="29">
        <v>193</v>
      </c>
      <c r="L166" s="29">
        <v>0</v>
      </c>
      <c r="M166" s="29">
        <v>0</v>
      </c>
      <c r="N166" s="29">
        <v>0</v>
      </c>
      <c r="O166" s="29">
        <v>7910</v>
      </c>
      <c r="P166" s="33">
        <v>11803</v>
      </c>
      <c r="Q166" s="110">
        <f t="shared" si="4"/>
        <v>0</v>
      </c>
      <c r="R166" s="110">
        <f t="shared" si="5"/>
        <v>0</v>
      </c>
    </row>
    <row r="167" spans="1:18" x14ac:dyDescent="0.25">
      <c r="A167" s="45">
        <v>160</v>
      </c>
      <c r="B167" s="23" t="s">
        <v>236</v>
      </c>
      <c r="C167" s="29">
        <v>0</v>
      </c>
      <c r="D167" s="29">
        <v>0</v>
      </c>
      <c r="E167" s="29">
        <v>1037</v>
      </c>
      <c r="F167" s="29">
        <v>758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667</v>
      </c>
      <c r="M167" s="29">
        <v>0</v>
      </c>
      <c r="N167" s="29">
        <v>0</v>
      </c>
      <c r="O167" s="29">
        <v>1037</v>
      </c>
      <c r="P167" s="33">
        <v>1425</v>
      </c>
      <c r="Q167" s="110">
        <f t="shared" si="4"/>
        <v>0</v>
      </c>
      <c r="R167" s="110">
        <f t="shared" si="5"/>
        <v>0</v>
      </c>
    </row>
    <row r="168" spans="1:18" x14ac:dyDescent="0.25">
      <c r="A168" s="45">
        <v>161</v>
      </c>
      <c r="B168" s="23" t="s">
        <v>237</v>
      </c>
      <c r="C168" s="29">
        <v>0</v>
      </c>
      <c r="D168" s="29">
        <v>0</v>
      </c>
      <c r="E168" s="29">
        <v>2248</v>
      </c>
      <c r="F168" s="29">
        <v>3118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29">
        <v>2248</v>
      </c>
      <c r="P168" s="33">
        <v>3118</v>
      </c>
      <c r="Q168" s="110">
        <f t="shared" si="4"/>
        <v>0</v>
      </c>
      <c r="R168" s="110">
        <f t="shared" si="5"/>
        <v>0</v>
      </c>
    </row>
    <row r="169" spans="1:18" x14ac:dyDescent="0.25">
      <c r="A169" s="45">
        <v>162</v>
      </c>
      <c r="B169" s="23" t="s">
        <v>238</v>
      </c>
      <c r="C169" s="29">
        <v>432539</v>
      </c>
      <c r="D169" s="29">
        <v>366028</v>
      </c>
      <c r="E169" s="29">
        <v>102882</v>
      </c>
      <c r="F169" s="29">
        <v>124427</v>
      </c>
      <c r="G169" s="29">
        <v>9682</v>
      </c>
      <c r="H169" s="29">
        <v>13823</v>
      </c>
      <c r="I169" s="29">
        <v>82360</v>
      </c>
      <c r="J169" s="29">
        <v>184704</v>
      </c>
      <c r="K169" s="29">
        <v>2724</v>
      </c>
      <c r="L169" s="29">
        <v>5106</v>
      </c>
      <c r="M169" s="29">
        <v>0</v>
      </c>
      <c r="N169" s="29">
        <v>0</v>
      </c>
      <c r="O169" s="29">
        <v>630187</v>
      </c>
      <c r="P169" s="33">
        <v>694088</v>
      </c>
      <c r="Q169" s="110">
        <f t="shared" si="4"/>
        <v>0</v>
      </c>
      <c r="R169" s="110">
        <f t="shared" si="5"/>
        <v>0</v>
      </c>
    </row>
    <row r="170" spans="1:18" x14ac:dyDescent="0.25">
      <c r="A170" s="45">
        <v>163</v>
      </c>
      <c r="B170" s="23" t="s">
        <v>239</v>
      </c>
      <c r="C170" s="29">
        <v>0</v>
      </c>
      <c r="D170" s="29">
        <v>0</v>
      </c>
      <c r="E170" s="29">
        <v>2654</v>
      </c>
      <c r="F170" s="29">
        <v>0</v>
      </c>
      <c r="G170" s="29">
        <v>0</v>
      </c>
      <c r="H170" s="29">
        <v>0</v>
      </c>
      <c r="I170" s="29">
        <v>0</v>
      </c>
      <c r="J170" s="29">
        <v>0</v>
      </c>
      <c r="K170" s="29">
        <v>166</v>
      </c>
      <c r="L170" s="29">
        <v>1791</v>
      </c>
      <c r="M170" s="29">
        <v>0</v>
      </c>
      <c r="N170" s="29">
        <v>0</v>
      </c>
      <c r="O170" s="29">
        <v>2820</v>
      </c>
      <c r="P170" s="33">
        <v>1791</v>
      </c>
      <c r="Q170" s="110">
        <f t="shared" si="4"/>
        <v>0</v>
      </c>
      <c r="R170" s="110">
        <f t="shared" si="5"/>
        <v>0</v>
      </c>
    </row>
    <row r="171" spans="1:18" x14ac:dyDescent="0.25">
      <c r="A171" s="45">
        <v>164</v>
      </c>
      <c r="B171" s="23" t="s">
        <v>240</v>
      </c>
      <c r="C171" s="29">
        <v>153818</v>
      </c>
      <c r="D171" s="29">
        <v>34680</v>
      </c>
      <c r="E171" s="29">
        <v>2161</v>
      </c>
      <c r="F171" s="29">
        <v>2065</v>
      </c>
      <c r="G171" s="29">
        <v>0</v>
      </c>
      <c r="H171" s="29">
        <v>0</v>
      </c>
      <c r="I171" s="29">
        <v>0</v>
      </c>
      <c r="J171" s="29">
        <v>0</v>
      </c>
      <c r="K171" s="29">
        <v>1638</v>
      </c>
      <c r="L171" s="29">
        <v>16849</v>
      </c>
      <c r="M171" s="29">
        <v>0</v>
      </c>
      <c r="N171" s="29">
        <v>0</v>
      </c>
      <c r="O171" s="29">
        <v>157617</v>
      </c>
      <c r="P171" s="33">
        <v>53594</v>
      </c>
      <c r="Q171" s="110">
        <f t="shared" si="4"/>
        <v>0</v>
      </c>
      <c r="R171" s="110">
        <f t="shared" si="5"/>
        <v>0</v>
      </c>
    </row>
    <row r="172" spans="1:18" x14ac:dyDescent="0.25">
      <c r="A172" s="45">
        <v>165</v>
      </c>
      <c r="B172" s="23" t="s">
        <v>241</v>
      </c>
      <c r="C172" s="29">
        <v>0</v>
      </c>
      <c r="D172" s="29">
        <v>0</v>
      </c>
      <c r="E172" s="29">
        <v>8016</v>
      </c>
      <c r="F172" s="29">
        <v>6801</v>
      </c>
      <c r="G172" s="29">
        <v>175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29">
        <v>8191</v>
      </c>
      <c r="P172" s="33">
        <v>6801</v>
      </c>
      <c r="Q172" s="110">
        <f t="shared" si="4"/>
        <v>0</v>
      </c>
      <c r="R172" s="110">
        <f t="shared" si="5"/>
        <v>0</v>
      </c>
    </row>
    <row r="173" spans="1:18" x14ac:dyDescent="0.25">
      <c r="A173" s="45">
        <v>166</v>
      </c>
      <c r="B173" s="23" t="s">
        <v>242</v>
      </c>
      <c r="C173" s="29">
        <v>0</v>
      </c>
      <c r="D173" s="29">
        <v>0</v>
      </c>
      <c r="E173" s="29">
        <v>812</v>
      </c>
      <c r="F173" s="29">
        <v>11094</v>
      </c>
      <c r="G173" s="29">
        <v>0</v>
      </c>
      <c r="H173" s="29">
        <v>2424</v>
      </c>
      <c r="I173" s="29">
        <v>0</v>
      </c>
      <c r="J173" s="29">
        <v>0</v>
      </c>
      <c r="K173" s="29">
        <v>11110</v>
      </c>
      <c r="L173" s="29">
        <v>94</v>
      </c>
      <c r="M173" s="29">
        <v>3051</v>
      </c>
      <c r="N173" s="29">
        <v>2644</v>
      </c>
      <c r="O173" s="29">
        <v>14973</v>
      </c>
      <c r="P173" s="33">
        <v>16256</v>
      </c>
      <c r="Q173" s="110">
        <f t="shared" si="4"/>
        <v>0</v>
      </c>
      <c r="R173" s="110">
        <f t="shared" si="5"/>
        <v>0</v>
      </c>
    </row>
    <row r="174" spans="1:18" x14ac:dyDescent="0.25">
      <c r="A174" s="45">
        <v>167</v>
      </c>
      <c r="B174" s="23" t="s">
        <v>243</v>
      </c>
      <c r="C174" s="29">
        <v>0</v>
      </c>
      <c r="D174" s="29">
        <v>0</v>
      </c>
      <c r="E174" s="29">
        <v>10</v>
      </c>
      <c r="F174" s="29">
        <v>5</v>
      </c>
      <c r="G174" s="29">
        <v>0</v>
      </c>
      <c r="H174" s="29">
        <v>0</v>
      </c>
      <c r="I174" s="29">
        <v>0</v>
      </c>
      <c r="J174" s="29">
        <v>0</v>
      </c>
      <c r="K174" s="29">
        <v>23</v>
      </c>
      <c r="L174" s="29">
        <v>17</v>
      </c>
      <c r="M174" s="29">
        <v>0</v>
      </c>
      <c r="N174" s="29">
        <v>0</v>
      </c>
      <c r="O174" s="29">
        <v>33</v>
      </c>
      <c r="P174" s="33">
        <v>22</v>
      </c>
      <c r="Q174" s="110">
        <f t="shared" si="4"/>
        <v>0</v>
      </c>
      <c r="R174" s="110">
        <f t="shared" si="5"/>
        <v>0</v>
      </c>
    </row>
    <row r="175" spans="1:18" x14ac:dyDescent="0.25">
      <c r="A175" s="45">
        <v>168</v>
      </c>
      <c r="B175" s="23" t="s">
        <v>244</v>
      </c>
      <c r="C175" s="29">
        <v>0</v>
      </c>
      <c r="D175" s="29">
        <v>0</v>
      </c>
      <c r="E175" s="29">
        <v>747</v>
      </c>
      <c r="F175" s="29">
        <v>67</v>
      </c>
      <c r="G175" s="29">
        <v>0</v>
      </c>
      <c r="H175" s="29">
        <v>0</v>
      </c>
      <c r="I175" s="29">
        <v>214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29">
        <v>961</v>
      </c>
      <c r="P175" s="33">
        <v>67</v>
      </c>
      <c r="Q175" s="110">
        <f t="shared" si="4"/>
        <v>0</v>
      </c>
      <c r="R175" s="110">
        <f t="shared" si="5"/>
        <v>0</v>
      </c>
    </row>
    <row r="176" spans="1:18" x14ac:dyDescent="0.25">
      <c r="A176" s="45">
        <v>169</v>
      </c>
      <c r="B176" s="23" t="s">
        <v>245</v>
      </c>
      <c r="C176" s="29">
        <v>0</v>
      </c>
      <c r="D176" s="29">
        <v>0</v>
      </c>
      <c r="E176" s="29">
        <v>1766</v>
      </c>
      <c r="F176" s="29">
        <v>1798</v>
      </c>
      <c r="G176" s="29">
        <v>490</v>
      </c>
      <c r="H176" s="29">
        <v>20</v>
      </c>
      <c r="I176" s="29">
        <v>0</v>
      </c>
      <c r="J176" s="29">
        <v>0</v>
      </c>
      <c r="K176" s="29">
        <v>0</v>
      </c>
      <c r="L176" s="29">
        <v>0</v>
      </c>
      <c r="M176" s="29">
        <v>226</v>
      </c>
      <c r="N176" s="29">
        <v>854</v>
      </c>
      <c r="O176" s="29">
        <v>2482</v>
      </c>
      <c r="P176" s="33">
        <v>2672</v>
      </c>
      <c r="Q176" s="110">
        <f t="shared" si="4"/>
        <v>0</v>
      </c>
      <c r="R176" s="110">
        <f t="shared" si="5"/>
        <v>0</v>
      </c>
    </row>
    <row r="177" spans="1:18" x14ac:dyDescent="0.25">
      <c r="A177" s="45">
        <v>170</v>
      </c>
      <c r="B177" s="23" t="s">
        <v>573</v>
      </c>
      <c r="C177" s="29">
        <v>69</v>
      </c>
      <c r="D177" s="29">
        <v>2768</v>
      </c>
      <c r="E177" s="29">
        <v>461</v>
      </c>
      <c r="F177" s="29">
        <v>1701</v>
      </c>
      <c r="G177" s="29">
        <v>1041</v>
      </c>
      <c r="H177" s="29">
        <v>1310</v>
      </c>
      <c r="I177" s="29">
        <v>24394</v>
      </c>
      <c r="J177" s="29">
        <v>0</v>
      </c>
      <c r="K177" s="29">
        <v>0</v>
      </c>
      <c r="L177" s="29">
        <v>0</v>
      </c>
      <c r="M177" s="29">
        <v>0</v>
      </c>
      <c r="N177" s="29">
        <v>852</v>
      </c>
      <c r="O177" s="29">
        <v>25965</v>
      </c>
      <c r="P177" s="33">
        <v>6631</v>
      </c>
      <c r="Q177" s="110">
        <f t="shared" si="4"/>
        <v>0</v>
      </c>
      <c r="R177" s="110">
        <f t="shared" si="5"/>
        <v>0</v>
      </c>
    </row>
    <row r="178" spans="1:18" x14ac:dyDescent="0.25">
      <c r="A178" s="45">
        <v>171</v>
      </c>
      <c r="B178" s="23" t="s">
        <v>574</v>
      </c>
      <c r="C178" s="29">
        <v>11</v>
      </c>
      <c r="D178" s="29">
        <v>386</v>
      </c>
      <c r="E178" s="29">
        <v>337</v>
      </c>
      <c r="F178" s="29">
        <v>1140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104</v>
      </c>
      <c r="O178" s="29">
        <v>348</v>
      </c>
      <c r="P178" s="33">
        <v>1630</v>
      </c>
      <c r="Q178" s="110">
        <f t="shared" si="4"/>
        <v>0</v>
      </c>
      <c r="R178" s="110">
        <f t="shared" si="5"/>
        <v>0</v>
      </c>
    </row>
    <row r="179" spans="1:18" x14ac:dyDescent="0.25">
      <c r="A179" s="45">
        <v>172</v>
      </c>
      <c r="B179" s="23" t="s">
        <v>246</v>
      </c>
      <c r="C179" s="29">
        <v>0</v>
      </c>
      <c r="D179" s="29">
        <v>0</v>
      </c>
      <c r="E179" s="29">
        <v>117</v>
      </c>
      <c r="F179" s="29">
        <v>333</v>
      </c>
      <c r="G179" s="29">
        <v>0</v>
      </c>
      <c r="H179" s="29">
        <v>0</v>
      </c>
      <c r="I179" s="29">
        <v>0</v>
      </c>
      <c r="J179" s="29">
        <v>0</v>
      </c>
      <c r="K179" s="29">
        <v>10</v>
      </c>
      <c r="L179" s="29">
        <v>19</v>
      </c>
      <c r="M179" s="29">
        <v>0</v>
      </c>
      <c r="N179" s="29">
        <v>0</v>
      </c>
      <c r="O179" s="29">
        <v>127</v>
      </c>
      <c r="P179" s="33">
        <v>352</v>
      </c>
      <c r="Q179" s="110">
        <f t="shared" si="4"/>
        <v>0</v>
      </c>
      <c r="R179" s="110">
        <f t="shared" si="5"/>
        <v>0</v>
      </c>
    </row>
    <row r="180" spans="1:18" x14ac:dyDescent="0.25">
      <c r="A180" s="45">
        <v>173</v>
      </c>
      <c r="B180" s="23" t="s">
        <v>247</v>
      </c>
      <c r="C180" s="29">
        <v>0</v>
      </c>
      <c r="D180" s="29">
        <v>0</v>
      </c>
      <c r="E180" s="29">
        <v>528</v>
      </c>
      <c r="F180" s="29">
        <v>34</v>
      </c>
      <c r="G180" s="29">
        <v>0</v>
      </c>
      <c r="H180" s="29">
        <v>7234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528</v>
      </c>
      <c r="P180" s="33">
        <v>7268</v>
      </c>
      <c r="Q180" s="110">
        <f t="shared" si="4"/>
        <v>0</v>
      </c>
      <c r="R180" s="110">
        <f t="shared" si="5"/>
        <v>0</v>
      </c>
    </row>
    <row r="181" spans="1:18" x14ac:dyDescent="0.25">
      <c r="A181" s="45">
        <v>174</v>
      </c>
      <c r="B181" s="23" t="s">
        <v>575</v>
      </c>
      <c r="C181" s="29">
        <v>0</v>
      </c>
      <c r="D181" s="29">
        <v>0</v>
      </c>
      <c r="E181" s="29">
        <v>413</v>
      </c>
      <c r="F181" s="29">
        <v>104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29">
        <v>171</v>
      </c>
      <c r="M181" s="29">
        <v>0</v>
      </c>
      <c r="N181" s="29">
        <v>0</v>
      </c>
      <c r="O181" s="29">
        <v>413</v>
      </c>
      <c r="P181" s="33">
        <v>275</v>
      </c>
      <c r="Q181" s="110">
        <f t="shared" si="4"/>
        <v>0</v>
      </c>
      <c r="R181" s="110">
        <f t="shared" si="5"/>
        <v>0</v>
      </c>
    </row>
    <row r="182" spans="1:18" x14ac:dyDescent="0.25">
      <c r="A182" s="45">
        <v>175</v>
      </c>
      <c r="B182" s="23" t="s">
        <v>576</v>
      </c>
      <c r="C182" s="29">
        <v>0</v>
      </c>
      <c r="D182" s="29">
        <v>0</v>
      </c>
      <c r="E182" s="29">
        <v>2</v>
      </c>
      <c r="F182" s="29">
        <v>18</v>
      </c>
      <c r="G182" s="29">
        <v>0</v>
      </c>
      <c r="H182" s="29">
        <v>0</v>
      </c>
      <c r="I182" s="29">
        <v>0</v>
      </c>
      <c r="J182" s="29">
        <v>0</v>
      </c>
      <c r="K182" s="29">
        <v>14</v>
      </c>
      <c r="L182" s="29">
        <v>0</v>
      </c>
      <c r="M182" s="29">
        <v>0</v>
      </c>
      <c r="N182" s="29">
        <v>0</v>
      </c>
      <c r="O182" s="29">
        <v>16</v>
      </c>
      <c r="P182" s="33">
        <v>18</v>
      </c>
      <c r="Q182" s="110">
        <f t="shared" si="4"/>
        <v>0</v>
      </c>
      <c r="R182" s="110">
        <f t="shared" si="5"/>
        <v>0</v>
      </c>
    </row>
    <row r="183" spans="1:18" x14ac:dyDescent="0.25">
      <c r="A183" s="45">
        <v>176</v>
      </c>
      <c r="B183" s="23" t="s">
        <v>248</v>
      </c>
      <c r="C183" s="29">
        <v>0</v>
      </c>
      <c r="D183" s="29">
        <v>0</v>
      </c>
      <c r="E183" s="29">
        <v>163</v>
      </c>
      <c r="F183" s="29">
        <v>157</v>
      </c>
      <c r="G183" s="29">
        <v>530</v>
      </c>
      <c r="H183" s="29">
        <v>509</v>
      </c>
      <c r="I183" s="29">
        <v>0</v>
      </c>
      <c r="J183" s="29">
        <v>0</v>
      </c>
      <c r="K183" s="29">
        <v>8</v>
      </c>
      <c r="L183" s="29">
        <v>21</v>
      </c>
      <c r="M183" s="29">
        <v>0</v>
      </c>
      <c r="N183" s="29">
        <v>0</v>
      </c>
      <c r="O183" s="29">
        <v>701</v>
      </c>
      <c r="P183" s="33">
        <v>687</v>
      </c>
      <c r="Q183" s="110">
        <f t="shared" si="4"/>
        <v>0</v>
      </c>
      <c r="R183" s="110">
        <f t="shared" si="5"/>
        <v>0</v>
      </c>
    </row>
    <row r="184" spans="1:18" x14ac:dyDescent="0.25">
      <c r="A184" s="45">
        <v>177</v>
      </c>
      <c r="B184" s="23" t="s">
        <v>249</v>
      </c>
      <c r="C184" s="29">
        <v>1379</v>
      </c>
      <c r="D184" s="29">
        <v>0</v>
      </c>
      <c r="E184" s="29">
        <v>3838</v>
      </c>
      <c r="F184" s="29">
        <v>909</v>
      </c>
      <c r="G184" s="29">
        <v>746</v>
      </c>
      <c r="H184" s="29">
        <v>445</v>
      </c>
      <c r="I184" s="29">
        <v>0</v>
      </c>
      <c r="J184" s="29">
        <v>0</v>
      </c>
      <c r="K184" s="29">
        <v>4366</v>
      </c>
      <c r="L184" s="29">
        <v>449</v>
      </c>
      <c r="M184" s="29">
        <v>0</v>
      </c>
      <c r="N184" s="29">
        <v>0</v>
      </c>
      <c r="O184" s="29">
        <v>10329</v>
      </c>
      <c r="P184" s="33">
        <v>1803</v>
      </c>
      <c r="Q184" s="110">
        <f t="shared" si="4"/>
        <v>0</v>
      </c>
      <c r="R184" s="110">
        <f t="shared" si="5"/>
        <v>0</v>
      </c>
    </row>
    <row r="185" spans="1:18" x14ac:dyDescent="0.25">
      <c r="A185" s="45">
        <v>178</v>
      </c>
      <c r="B185" s="23" t="s">
        <v>250</v>
      </c>
      <c r="C185" s="29">
        <v>0</v>
      </c>
      <c r="D185" s="29">
        <v>0</v>
      </c>
      <c r="E185" s="29">
        <v>782</v>
      </c>
      <c r="F185" s="29">
        <v>657</v>
      </c>
      <c r="G185" s="29">
        <v>0</v>
      </c>
      <c r="H185" s="29">
        <v>0</v>
      </c>
      <c r="I185" s="29">
        <v>0</v>
      </c>
      <c r="J185" s="29">
        <v>0</v>
      </c>
      <c r="K185" s="29">
        <v>118</v>
      </c>
      <c r="L185" s="29">
        <v>0</v>
      </c>
      <c r="M185" s="29">
        <v>0</v>
      </c>
      <c r="N185" s="29">
        <v>852</v>
      </c>
      <c r="O185" s="29">
        <v>900</v>
      </c>
      <c r="P185" s="33">
        <v>1509</v>
      </c>
      <c r="Q185" s="110">
        <f t="shared" si="4"/>
        <v>0</v>
      </c>
      <c r="R185" s="110">
        <f t="shared" si="5"/>
        <v>0</v>
      </c>
    </row>
    <row r="186" spans="1:18" x14ac:dyDescent="0.25">
      <c r="A186" s="45">
        <v>179</v>
      </c>
      <c r="B186" s="23" t="s">
        <v>577</v>
      </c>
      <c r="C186" s="29">
        <v>0</v>
      </c>
      <c r="D186" s="29">
        <v>0</v>
      </c>
      <c r="E186" s="29">
        <v>2585</v>
      </c>
      <c r="F186" s="29">
        <v>1341</v>
      </c>
      <c r="G186" s="29">
        <v>481</v>
      </c>
      <c r="H186" s="29">
        <v>1056</v>
      </c>
      <c r="I186" s="29">
        <v>0</v>
      </c>
      <c r="J186" s="29">
        <v>0</v>
      </c>
      <c r="K186" s="29">
        <v>2330</v>
      </c>
      <c r="L186" s="29">
        <v>7298</v>
      </c>
      <c r="M186" s="29">
        <v>0</v>
      </c>
      <c r="N186" s="29">
        <v>0</v>
      </c>
      <c r="O186" s="29">
        <v>5396</v>
      </c>
      <c r="P186" s="33">
        <v>9695</v>
      </c>
      <c r="Q186" s="110">
        <f t="shared" si="4"/>
        <v>0</v>
      </c>
      <c r="R186" s="110">
        <f t="shared" si="5"/>
        <v>0</v>
      </c>
    </row>
    <row r="187" spans="1:18" x14ac:dyDescent="0.25">
      <c r="A187" s="45">
        <v>180</v>
      </c>
      <c r="B187" s="23" t="s">
        <v>251</v>
      </c>
      <c r="C187" s="29">
        <v>0</v>
      </c>
      <c r="D187" s="29">
        <v>0</v>
      </c>
      <c r="E187" s="29">
        <v>548</v>
      </c>
      <c r="F187" s="29">
        <v>306</v>
      </c>
      <c r="G187" s="29">
        <v>0</v>
      </c>
      <c r="H187" s="29">
        <v>0</v>
      </c>
      <c r="I187" s="29">
        <v>0</v>
      </c>
      <c r="J187" s="29">
        <v>0</v>
      </c>
      <c r="K187" s="29">
        <v>276</v>
      </c>
      <c r="L187" s="29">
        <v>430</v>
      </c>
      <c r="M187" s="29">
        <v>0</v>
      </c>
      <c r="N187" s="29">
        <v>0</v>
      </c>
      <c r="O187" s="29">
        <v>824</v>
      </c>
      <c r="P187" s="33">
        <v>736</v>
      </c>
      <c r="Q187" s="110">
        <f t="shared" si="4"/>
        <v>0</v>
      </c>
      <c r="R187" s="110">
        <f t="shared" si="5"/>
        <v>0</v>
      </c>
    </row>
    <row r="188" spans="1:18" x14ac:dyDescent="0.25">
      <c r="A188" s="45">
        <v>181</v>
      </c>
      <c r="B188" s="23" t="s">
        <v>252</v>
      </c>
      <c r="C188" s="29">
        <v>0</v>
      </c>
      <c r="D188" s="29">
        <v>0</v>
      </c>
      <c r="E188" s="29">
        <v>590</v>
      </c>
      <c r="F188" s="29">
        <v>581</v>
      </c>
      <c r="G188" s="29">
        <v>0</v>
      </c>
      <c r="H188" s="29">
        <v>387</v>
      </c>
      <c r="I188" s="29">
        <v>0</v>
      </c>
      <c r="J188" s="29">
        <v>0</v>
      </c>
      <c r="K188" s="29">
        <v>545</v>
      </c>
      <c r="L188" s="29">
        <v>203</v>
      </c>
      <c r="M188" s="29">
        <v>46</v>
      </c>
      <c r="N188" s="29">
        <v>0</v>
      </c>
      <c r="O188" s="29">
        <v>1181</v>
      </c>
      <c r="P188" s="33">
        <v>1171</v>
      </c>
      <c r="Q188" s="110">
        <f t="shared" si="4"/>
        <v>0</v>
      </c>
      <c r="R188" s="110">
        <f t="shared" si="5"/>
        <v>0</v>
      </c>
    </row>
    <row r="189" spans="1:18" x14ac:dyDescent="0.25">
      <c r="A189" s="45">
        <v>182</v>
      </c>
      <c r="B189" s="23" t="s">
        <v>728</v>
      </c>
      <c r="C189" s="29">
        <v>0</v>
      </c>
      <c r="D189" s="29">
        <v>0</v>
      </c>
      <c r="E189" s="29">
        <v>0</v>
      </c>
      <c r="F189" s="29">
        <v>1057</v>
      </c>
      <c r="G189" s="29">
        <v>0</v>
      </c>
      <c r="H189" s="29">
        <v>0</v>
      </c>
      <c r="I189" s="29">
        <v>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33">
        <v>1057</v>
      </c>
      <c r="Q189" s="110">
        <f t="shared" si="4"/>
        <v>0</v>
      </c>
      <c r="R189" s="110">
        <f t="shared" si="5"/>
        <v>0</v>
      </c>
    </row>
    <row r="190" spans="1:18" x14ac:dyDescent="0.25">
      <c r="A190" s="45">
        <v>183</v>
      </c>
      <c r="B190" s="23" t="s">
        <v>253</v>
      </c>
      <c r="C190" s="29">
        <v>0</v>
      </c>
      <c r="D190" s="29">
        <v>0</v>
      </c>
      <c r="E190" s="29">
        <v>313</v>
      </c>
      <c r="F190" s="29">
        <v>1385</v>
      </c>
      <c r="G190" s="29">
        <v>0</v>
      </c>
      <c r="H190" s="29">
        <v>0</v>
      </c>
      <c r="I190" s="29">
        <v>0</v>
      </c>
      <c r="J190" s="29">
        <v>0</v>
      </c>
      <c r="K190" s="29">
        <v>19</v>
      </c>
      <c r="L190" s="29">
        <v>22</v>
      </c>
      <c r="M190" s="29">
        <v>0</v>
      </c>
      <c r="N190" s="29">
        <v>0</v>
      </c>
      <c r="O190" s="29">
        <v>332</v>
      </c>
      <c r="P190" s="33">
        <v>1407</v>
      </c>
      <c r="Q190" s="110">
        <f t="shared" si="4"/>
        <v>0</v>
      </c>
      <c r="R190" s="110">
        <f t="shared" si="5"/>
        <v>0</v>
      </c>
    </row>
    <row r="191" spans="1:18" x14ac:dyDescent="0.25">
      <c r="A191" s="45">
        <v>184</v>
      </c>
      <c r="B191" s="23" t="s">
        <v>732</v>
      </c>
      <c r="C191" s="29">
        <v>0</v>
      </c>
      <c r="D191" s="29">
        <v>0</v>
      </c>
      <c r="E191" s="29">
        <v>0</v>
      </c>
      <c r="F191" s="29">
        <v>0</v>
      </c>
      <c r="G191" s="29">
        <v>0</v>
      </c>
      <c r="H191" s="29">
        <v>0</v>
      </c>
      <c r="I191" s="29">
        <v>0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29">
        <v>0</v>
      </c>
      <c r="P191" s="33">
        <v>0</v>
      </c>
      <c r="Q191" s="110">
        <f t="shared" si="4"/>
        <v>0</v>
      </c>
      <c r="R191" s="110">
        <f t="shared" si="5"/>
        <v>0</v>
      </c>
    </row>
    <row r="192" spans="1:18" x14ac:dyDescent="0.25">
      <c r="A192" s="45">
        <v>185</v>
      </c>
      <c r="B192" s="23" t="s">
        <v>254</v>
      </c>
      <c r="C192" s="29">
        <v>0</v>
      </c>
      <c r="D192" s="29">
        <v>0</v>
      </c>
      <c r="E192" s="29">
        <v>1326</v>
      </c>
      <c r="F192" s="29">
        <v>226</v>
      </c>
      <c r="G192" s="29">
        <v>0</v>
      </c>
      <c r="H192" s="29">
        <v>0</v>
      </c>
      <c r="I192" s="29">
        <v>0</v>
      </c>
      <c r="J192" s="29">
        <v>0</v>
      </c>
      <c r="K192" s="29">
        <v>85</v>
      </c>
      <c r="L192" s="29">
        <v>0</v>
      </c>
      <c r="M192" s="29">
        <v>0</v>
      </c>
      <c r="N192" s="29">
        <v>0</v>
      </c>
      <c r="O192" s="29">
        <v>1411</v>
      </c>
      <c r="P192" s="33">
        <v>226</v>
      </c>
      <c r="Q192" s="110">
        <f t="shared" si="4"/>
        <v>0</v>
      </c>
      <c r="R192" s="110">
        <f t="shared" si="5"/>
        <v>0</v>
      </c>
    </row>
    <row r="193" spans="1:18" x14ac:dyDescent="0.25">
      <c r="A193" s="45">
        <v>186</v>
      </c>
      <c r="B193" s="23" t="s">
        <v>255</v>
      </c>
      <c r="C193" s="29">
        <v>0</v>
      </c>
      <c r="D193" s="29">
        <v>0</v>
      </c>
      <c r="E193" s="29">
        <v>9339</v>
      </c>
      <c r="F193" s="29">
        <v>2903</v>
      </c>
      <c r="G193" s="29">
        <v>0</v>
      </c>
      <c r="H193" s="29">
        <v>0</v>
      </c>
      <c r="I193" s="29">
        <v>413</v>
      </c>
      <c r="J193" s="29">
        <v>393</v>
      </c>
      <c r="K193" s="29">
        <v>0</v>
      </c>
      <c r="L193" s="29">
        <v>0</v>
      </c>
      <c r="M193" s="29">
        <v>0</v>
      </c>
      <c r="N193" s="29">
        <v>0</v>
      </c>
      <c r="O193" s="29">
        <v>9752</v>
      </c>
      <c r="P193" s="33">
        <v>3296</v>
      </c>
      <c r="Q193" s="110">
        <f t="shared" si="4"/>
        <v>0</v>
      </c>
      <c r="R193" s="110">
        <f t="shared" si="5"/>
        <v>0</v>
      </c>
    </row>
    <row r="194" spans="1:18" x14ac:dyDescent="0.25">
      <c r="A194" s="45">
        <v>187</v>
      </c>
      <c r="B194" s="23" t="s">
        <v>256</v>
      </c>
      <c r="C194" s="29">
        <v>0</v>
      </c>
      <c r="D194" s="29">
        <v>0</v>
      </c>
      <c r="E194" s="29">
        <v>584</v>
      </c>
      <c r="F194" s="29">
        <v>135</v>
      </c>
      <c r="G194" s="29">
        <v>0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29">
        <v>584</v>
      </c>
      <c r="P194" s="33">
        <v>135</v>
      </c>
      <c r="Q194" s="110">
        <f t="shared" si="4"/>
        <v>0</v>
      </c>
      <c r="R194" s="110">
        <f t="shared" si="5"/>
        <v>0</v>
      </c>
    </row>
    <row r="195" spans="1:18" x14ac:dyDescent="0.25">
      <c r="A195" s="45">
        <v>188</v>
      </c>
      <c r="B195" s="23" t="s">
        <v>257</v>
      </c>
      <c r="C195" s="29">
        <v>0</v>
      </c>
      <c r="D195" s="29">
        <v>0</v>
      </c>
      <c r="E195" s="29">
        <v>0</v>
      </c>
      <c r="F195" s="29">
        <v>0</v>
      </c>
      <c r="G195" s="29">
        <v>0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29">
        <v>0</v>
      </c>
      <c r="P195" s="33">
        <v>0</v>
      </c>
      <c r="Q195" s="110">
        <f t="shared" ref="Q195:Q258" si="6">SUM(C195+E195+G195+I195+K195+M195)-O195</f>
        <v>0</v>
      </c>
      <c r="R195" s="110">
        <f t="shared" ref="R195:R258" si="7">SUM(D195+F195+H195+J195+L195+N195)-P195</f>
        <v>0</v>
      </c>
    </row>
    <row r="196" spans="1:18" x14ac:dyDescent="0.25">
      <c r="A196" s="45">
        <v>189</v>
      </c>
      <c r="B196" s="23" t="s">
        <v>258</v>
      </c>
      <c r="C196" s="29">
        <v>0</v>
      </c>
      <c r="D196" s="29">
        <v>0</v>
      </c>
      <c r="E196" s="29">
        <v>4954</v>
      </c>
      <c r="F196" s="29">
        <v>3388</v>
      </c>
      <c r="G196" s="29">
        <v>0</v>
      </c>
      <c r="H196" s="29">
        <v>0</v>
      </c>
      <c r="I196" s="29">
        <v>0</v>
      </c>
      <c r="J196" s="29">
        <v>0</v>
      </c>
      <c r="K196" s="29">
        <v>560</v>
      </c>
      <c r="L196" s="29">
        <v>0</v>
      </c>
      <c r="M196" s="29">
        <v>330</v>
      </c>
      <c r="N196" s="29">
        <v>0</v>
      </c>
      <c r="O196" s="29">
        <v>5844</v>
      </c>
      <c r="P196" s="33">
        <v>3388</v>
      </c>
      <c r="Q196" s="110">
        <f t="shared" si="6"/>
        <v>0</v>
      </c>
      <c r="R196" s="110">
        <f t="shared" si="7"/>
        <v>0</v>
      </c>
    </row>
    <row r="197" spans="1:18" x14ac:dyDescent="0.25">
      <c r="A197" s="45">
        <v>190</v>
      </c>
      <c r="B197" s="23" t="s">
        <v>259</v>
      </c>
      <c r="C197" s="29">
        <v>0</v>
      </c>
      <c r="D197" s="29">
        <v>0</v>
      </c>
      <c r="E197" s="29">
        <v>449</v>
      </c>
      <c r="F197" s="29">
        <v>227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29">
        <v>449</v>
      </c>
      <c r="P197" s="33">
        <v>227</v>
      </c>
      <c r="Q197" s="110">
        <f t="shared" si="6"/>
        <v>0</v>
      </c>
      <c r="R197" s="110">
        <f t="shared" si="7"/>
        <v>0</v>
      </c>
    </row>
    <row r="198" spans="1:18" x14ac:dyDescent="0.25">
      <c r="A198" s="45">
        <v>191</v>
      </c>
      <c r="B198" s="23" t="s">
        <v>260</v>
      </c>
      <c r="C198" s="29">
        <v>0</v>
      </c>
      <c r="D198" s="29">
        <v>0</v>
      </c>
      <c r="E198" s="29">
        <v>33902</v>
      </c>
      <c r="F198" s="29">
        <v>37868</v>
      </c>
      <c r="G198" s="29">
        <v>0</v>
      </c>
      <c r="H198" s="29">
        <v>0</v>
      </c>
      <c r="I198" s="29">
        <v>4337789</v>
      </c>
      <c r="J198" s="29">
        <v>3444713</v>
      </c>
      <c r="K198" s="29">
        <v>11872</v>
      </c>
      <c r="L198" s="29">
        <v>3384</v>
      </c>
      <c r="M198" s="29">
        <v>1263</v>
      </c>
      <c r="N198" s="29">
        <v>7703</v>
      </c>
      <c r="O198" s="29">
        <v>4384826</v>
      </c>
      <c r="P198" s="33">
        <v>3493668</v>
      </c>
      <c r="Q198" s="110">
        <f t="shared" si="6"/>
        <v>0</v>
      </c>
      <c r="R198" s="110">
        <f t="shared" si="7"/>
        <v>0</v>
      </c>
    </row>
    <row r="199" spans="1:18" x14ac:dyDescent="0.25">
      <c r="A199" s="45">
        <v>192</v>
      </c>
      <c r="B199" s="23" t="s">
        <v>261</v>
      </c>
      <c r="C199" s="29">
        <v>0</v>
      </c>
      <c r="D199" s="29">
        <v>0</v>
      </c>
      <c r="E199" s="29">
        <v>1973</v>
      </c>
      <c r="F199" s="29">
        <v>12159</v>
      </c>
      <c r="G199" s="29">
        <v>908</v>
      </c>
      <c r="H199" s="29">
        <v>1316</v>
      </c>
      <c r="I199" s="29">
        <v>0</v>
      </c>
      <c r="J199" s="29">
        <v>0</v>
      </c>
      <c r="K199" s="29">
        <v>182</v>
      </c>
      <c r="L199" s="29">
        <v>0</v>
      </c>
      <c r="M199" s="29">
        <v>0</v>
      </c>
      <c r="N199" s="29">
        <v>0</v>
      </c>
      <c r="O199" s="29">
        <v>3063</v>
      </c>
      <c r="P199" s="33">
        <v>13475</v>
      </c>
      <c r="Q199" s="110">
        <f t="shared" si="6"/>
        <v>0</v>
      </c>
      <c r="R199" s="110">
        <f t="shared" si="7"/>
        <v>0</v>
      </c>
    </row>
    <row r="200" spans="1:18" x14ac:dyDescent="0.25">
      <c r="A200" s="45">
        <v>193</v>
      </c>
      <c r="B200" s="23" t="s">
        <v>262</v>
      </c>
      <c r="C200" s="29">
        <v>0</v>
      </c>
      <c r="D200" s="29">
        <v>0</v>
      </c>
      <c r="E200" s="29">
        <v>737</v>
      </c>
      <c r="F200" s="29">
        <v>414</v>
      </c>
      <c r="G200" s="29">
        <v>0</v>
      </c>
      <c r="H200" s="29">
        <v>167</v>
      </c>
      <c r="I200" s="29">
        <v>0</v>
      </c>
      <c r="J200" s="29">
        <v>0</v>
      </c>
      <c r="K200" s="29">
        <v>102</v>
      </c>
      <c r="L200" s="29">
        <v>357</v>
      </c>
      <c r="M200" s="29">
        <v>0</v>
      </c>
      <c r="N200" s="29">
        <v>0</v>
      </c>
      <c r="O200" s="29">
        <v>839</v>
      </c>
      <c r="P200" s="33">
        <v>938</v>
      </c>
      <c r="Q200" s="110">
        <f t="shared" si="6"/>
        <v>0</v>
      </c>
      <c r="R200" s="110">
        <f t="shared" si="7"/>
        <v>0</v>
      </c>
    </row>
    <row r="201" spans="1:18" x14ac:dyDescent="0.25">
      <c r="A201" s="45">
        <v>194</v>
      </c>
      <c r="B201" s="23" t="s">
        <v>263</v>
      </c>
      <c r="C201" s="29">
        <v>0</v>
      </c>
      <c r="D201" s="29">
        <v>0</v>
      </c>
      <c r="E201" s="29">
        <v>1124</v>
      </c>
      <c r="F201" s="29">
        <v>1653</v>
      </c>
      <c r="G201" s="29">
        <v>0</v>
      </c>
      <c r="H201" s="29">
        <v>0</v>
      </c>
      <c r="I201" s="29">
        <v>0</v>
      </c>
      <c r="J201" s="29">
        <v>0</v>
      </c>
      <c r="K201" s="29">
        <v>225</v>
      </c>
      <c r="L201" s="29">
        <v>0</v>
      </c>
      <c r="M201" s="29">
        <v>2228</v>
      </c>
      <c r="N201" s="29">
        <v>740</v>
      </c>
      <c r="O201" s="29">
        <v>3577</v>
      </c>
      <c r="P201" s="33">
        <v>2393</v>
      </c>
      <c r="Q201" s="110">
        <f t="shared" si="6"/>
        <v>0</v>
      </c>
      <c r="R201" s="110">
        <f t="shared" si="7"/>
        <v>0</v>
      </c>
    </row>
    <row r="202" spans="1:18" x14ac:dyDescent="0.25">
      <c r="A202" s="45">
        <v>195</v>
      </c>
      <c r="B202" s="23" t="s">
        <v>264</v>
      </c>
      <c r="C202" s="29">
        <v>0</v>
      </c>
      <c r="D202" s="29">
        <v>6894</v>
      </c>
      <c r="E202" s="29">
        <v>991</v>
      </c>
      <c r="F202" s="29">
        <v>121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18216</v>
      </c>
      <c r="N202" s="29">
        <v>996</v>
      </c>
      <c r="O202" s="29">
        <v>19207</v>
      </c>
      <c r="P202" s="33">
        <v>8011</v>
      </c>
      <c r="Q202" s="110">
        <f t="shared" si="6"/>
        <v>0</v>
      </c>
      <c r="R202" s="110">
        <f t="shared" si="7"/>
        <v>0</v>
      </c>
    </row>
    <row r="203" spans="1:18" x14ac:dyDescent="0.25">
      <c r="A203" s="45">
        <v>196</v>
      </c>
      <c r="B203" s="23" t="s">
        <v>265</v>
      </c>
      <c r="C203" s="29">
        <v>0</v>
      </c>
      <c r="D203" s="29">
        <v>0</v>
      </c>
      <c r="E203" s="29">
        <v>0</v>
      </c>
      <c r="F203" s="29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33">
        <v>0</v>
      </c>
      <c r="Q203" s="110">
        <f t="shared" si="6"/>
        <v>0</v>
      </c>
      <c r="R203" s="110">
        <f t="shared" si="7"/>
        <v>0</v>
      </c>
    </row>
    <row r="204" spans="1:18" x14ac:dyDescent="0.25">
      <c r="A204" s="45">
        <v>197</v>
      </c>
      <c r="B204" s="23" t="s">
        <v>266</v>
      </c>
      <c r="C204" s="29">
        <v>13501</v>
      </c>
      <c r="D204" s="29">
        <v>646</v>
      </c>
      <c r="E204" s="29">
        <v>4351</v>
      </c>
      <c r="F204" s="29">
        <v>10850</v>
      </c>
      <c r="G204" s="29">
        <v>0</v>
      </c>
      <c r="H204" s="29">
        <v>0</v>
      </c>
      <c r="I204" s="29">
        <v>0</v>
      </c>
      <c r="J204" s="29">
        <v>0</v>
      </c>
      <c r="K204" s="29">
        <v>0</v>
      </c>
      <c r="L204" s="29">
        <v>570</v>
      </c>
      <c r="M204" s="29">
        <v>0</v>
      </c>
      <c r="N204" s="29">
        <v>602</v>
      </c>
      <c r="O204" s="29">
        <v>17852</v>
      </c>
      <c r="P204" s="33">
        <v>12668</v>
      </c>
      <c r="Q204" s="110">
        <f t="shared" si="6"/>
        <v>0</v>
      </c>
      <c r="R204" s="110">
        <f t="shared" si="7"/>
        <v>0</v>
      </c>
    </row>
    <row r="205" spans="1:18" x14ac:dyDescent="0.25">
      <c r="A205" s="45">
        <v>198</v>
      </c>
      <c r="B205" s="23" t="s">
        <v>267</v>
      </c>
      <c r="C205" s="29">
        <v>52239</v>
      </c>
      <c r="D205" s="29">
        <v>0</v>
      </c>
      <c r="E205" s="29">
        <v>1286</v>
      </c>
      <c r="F205" s="29">
        <v>5380</v>
      </c>
      <c r="G205" s="29">
        <v>422</v>
      </c>
      <c r="H205" s="29">
        <v>0</v>
      </c>
      <c r="I205" s="29">
        <v>0</v>
      </c>
      <c r="J205" s="29">
        <v>0</v>
      </c>
      <c r="K205" s="29">
        <v>5</v>
      </c>
      <c r="L205" s="29">
        <v>310</v>
      </c>
      <c r="M205" s="29">
        <v>0</v>
      </c>
      <c r="N205" s="29">
        <v>83397</v>
      </c>
      <c r="O205" s="29">
        <v>53952</v>
      </c>
      <c r="P205" s="33">
        <v>89087</v>
      </c>
      <c r="Q205" s="110">
        <f t="shared" si="6"/>
        <v>0</v>
      </c>
      <c r="R205" s="110">
        <f t="shared" si="7"/>
        <v>0</v>
      </c>
    </row>
    <row r="206" spans="1:18" x14ac:dyDescent="0.25">
      <c r="A206" s="45">
        <v>199</v>
      </c>
      <c r="B206" s="23" t="s">
        <v>268</v>
      </c>
      <c r="C206" s="29">
        <v>0</v>
      </c>
      <c r="D206" s="29">
        <v>0</v>
      </c>
      <c r="E206" s="29">
        <v>8407</v>
      </c>
      <c r="F206" s="29">
        <v>39417</v>
      </c>
      <c r="G206" s="29">
        <v>0</v>
      </c>
      <c r="H206" s="29">
        <v>0</v>
      </c>
      <c r="I206" s="29">
        <v>0</v>
      </c>
      <c r="J206" s="29">
        <v>0</v>
      </c>
      <c r="K206" s="29">
        <v>24547</v>
      </c>
      <c r="L206" s="29">
        <v>26673</v>
      </c>
      <c r="M206" s="29">
        <v>0</v>
      </c>
      <c r="N206" s="29">
        <v>0</v>
      </c>
      <c r="O206" s="29">
        <v>32954</v>
      </c>
      <c r="P206" s="33">
        <v>66090</v>
      </c>
      <c r="Q206" s="110">
        <f t="shared" si="6"/>
        <v>0</v>
      </c>
      <c r="R206" s="110">
        <f t="shared" si="7"/>
        <v>0</v>
      </c>
    </row>
    <row r="207" spans="1:18" x14ac:dyDescent="0.25">
      <c r="A207" s="45">
        <v>200</v>
      </c>
      <c r="B207" s="23" t="s">
        <v>269</v>
      </c>
      <c r="C207" s="29">
        <v>1547090</v>
      </c>
      <c r="D207" s="29">
        <v>1622476</v>
      </c>
      <c r="E207" s="29">
        <v>2526</v>
      </c>
      <c r="F207" s="29">
        <v>1381</v>
      </c>
      <c r="G207" s="29">
        <v>0</v>
      </c>
      <c r="H207" s="29">
        <v>0</v>
      </c>
      <c r="I207" s="29">
        <v>0</v>
      </c>
      <c r="J207" s="29">
        <v>0</v>
      </c>
      <c r="K207" s="29">
        <v>140</v>
      </c>
      <c r="L207" s="29">
        <v>361</v>
      </c>
      <c r="M207" s="29">
        <v>0</v>
      </c>
      <c r="N207" s="29">
        <v>0</v>
      </c>
      <c r="O207" s="29">
        <v>1549756</v>
      </c>
      <c r="P207" s="33">
        <v>1624218</v>
      </c>
      <c r="Q207" s="110">
        <f t="shared" si="6"/>
        <v>0</v>
      </c>
      <c r="R207" s="110">
        <f t="shared" si="7"/>
        <v>0</v>
      </c>
    </row>
    <row r="208" spans="1:18" x14ac:dyDescent="0.25">
      <c r="A208" s="45">
        <v>201</v>
      </c>
      <c r="B208" s="23" t="s">
        <v>270</v>
      </c>
      <c r="C208" s="29">
        <v>1858</v>
      </c>
      <c r="D208" s="29">
        <v>1044</v>
      </c>
      <c r="E208" s="29">
        <v>10222</v>
      </c>
      <c r="F208" s="29">
        <v>28323</v>
      </c>
      <c r="G208" s="29">
        <v>4650</v>
      </c>
      <c r="H208" s="29">
        <v>22358</v>
      </c>
      <c r="I208" s="29">
        <v>0</v>
      </c>
      <c r="J208" s="29">
        <v>0</v>
      </c>
      <c r="K208" s="29">
        <v>31031</v>
      </c>
      <c r="L208" s="29">
        <v>13596</v>
      </c>
      <c r="M208" s="29">
        <v>27</v>
      </c>
      <c r="N208" s="29">
        <v>0</v>
      </c>
      <c r="O208" s="29">
        <v>47788</v>
      </c>
      <c r="P208" s="33">
        <v>65321</v>
      </c>
      <c r="Q208" s="110">
        <f t="shared" si="6"/>
        <v>0</v>
      </c>
      <c r="R208" s="110">
        <f t="shared" si="7"/>
        <v>0</v>
      </c>
    </row>
    <row r="209" spans="1:18" x14ac:dyDescent="0.25">
      <c r="A209" s="45">
        <v>202</v>
      </c>
      <c r="B209" s="23" t="s">
        <v>271</v>
      </c>
      <c r="C209" s="29">
        <v>0</v>
      </c>
      <c r="D209" s="29">
        <v>0</v>
      </c>
      <c r="E209" s="29">
        <v>1656</v>
      </c>
      <c r="F209" s="29">
        <v>632</v>
      </c>
      <c r="G209" s="29">
        <v>0</v>
      </c>
      <c r="H209" s="29">
        <v>0</v>
      </c>
      <c r="I209" s="29">
        <v>0</v>
      </c>
      <c r="J209" s="29">
        <v>0</v>
      </c>
      <c r="K209" s="29">
        <v>1385</v>
      </c>
      <c r="L209" s="29">
        <v>1238</v>
      </c>
      <c r="M209" s="29">
        <v>0</v>
      </c>
      <c r="N209" s="29">
        <v>0</v>
      </c>
      <c r="O209" s="29">
        <v>3041</v>
      </c>
      <c r="P209" s="33">
        <v>1870</v>
      </c>
      <c r="Q209" s="110">
        <f t="shared" si="6"/>
        <v>0</v>
      </c>
      <c r="R209" s="110">
        <f t="shared" si="7"/>
        <v>0</v>
      </c>
    </row>
    <row r="210" spans="1:18" x14ac:dyDescent="0.25">
      <c r="A210" s="45">
        <v>203</v>
      </c>
      <c r="B210" s="23" t="s">
        <v>740</v>
      </c>
      <c r="C210" s="29">
        <v>0</v>
      </c>
      <c r="D210" s="29">
        <v>0</v>
      </c>
      <c r="E210" s="29">
        <v>2446</v>
      </c>
      <c r="F210" s="29">
        <v>5610</v>
      </c>
      <c r="G210" s="29">
        <v>165</v>
      </c>
      <c r="H210" s="29">
        <v>5664</v>
      </c>
      <c r="I210" s="29">
        <v>222</v>
      </c>
      <c r="J210" s="29">
        <v>269</v>
      </c>
      <c r="K210" s="29">
        <v>0</v>
      </c>
      <c r="L210" s="29">
        <v>834</v>
      </c>
      <c r="M210" s="29">
        <v>0</v>
      </c>
      <c r="N210" s="29">
        <v>137</v>
      </c>
      <c r="O210" s="29">
        <v>2833</v>
      </c>
      <c r="P210" s="33">
        <v>12514</v>
      </c>
      <c r="Q210" s="110">
        <f t="shared" si="6"/>
        <v>0</v>
      </c>
      <c r="R210" s="110">
        <f t="shared" si="7"/>
        <v>0</v>
      </c>
    </row>
    <row r="211" spans="1:18" x14ac:dyDescent="0.25">
      <c r="A211" s="45">
        <v>204</v>
      </c>
      <c r="B211" s="23" t="s">
        <v>272</v>
      </c>
      <c r="C211" s="29">
        <v>0</v>
      </c>
      <c r="D211" s="29">
        <v>0</v>
      </c>
      <c r="E211" s="29">
        <v>49</v>
      </c>
      <c r="F211" s="29">
        <v>355</v>
      </c>
      <c r="G211" s="29">
        <v>0</v>
      </c>
      <c r="H211" s="29">
        <v>0</v>
      </c>
      <c r="I211" s="29">
        <v>0</v>
      </c>
      <c r="J211" s="29">
        <v>0</v>
      </c>
      <c r="K211" s="29">
        <v>6</v>
      </c>
      <c r="L211" s="29">
        <v>68</v>
      </c>
      <c r="M211" s="29">
        <v>0</v>
      </c>
      <c r="N211" s="29">
        <v>288</v>
      </c>
      <c r="O211" s="29">
        <v>55</v>
      </c>
      <c r="P211" s="33">
        <v>711</v>
      </c>
      <c r="Q211" s="110">
        <f t="shared" si="6"/>
        <v>0</v>
      </c>
      <c r="R211" s="110">
        <f t="shared" si="7"/>
        <v>0</v>
      </c>
    </row>
    <row r="212" spans="1:18" x14ac:dyDescent="0.25">
      <c r="A212" s="45">
        <v>205</v>
      </c>
      <c r="B212" s="23" t="s">
        <v>273</v>
      </c>
      <c r="C212" s="29">
        <v>0</v>
      </c>
      <c r="D212" s="29">
        <v>0</v>
      </c>
      <c r="E212" s="29">
        <v>18808</v>
      </c>
      <c r="F212" s="29">
        <v>27519</v>
      </c>
      <c r="G212" s="29">
        <v>696</v>
      </c>
      <c r="H212" s="29">
        <v>2217</v>
      </c>
      <c r="I212" s="29">
        <v>3508</v>
      </c>
      <c r="J212" s="29">
        <v>9149</v>
      </c>
      <c r="K212" s="29">
        <v>1093</v>
      </c>
      <c r="L212" s="29">
        <v>2391</v>
      </c>
      <c r="M212" s="29">
        <v>0</v>
      </c>
      <c r="N212" s="29">
        <v>0</v>
      </c>
      <c r="O212" s="29">
        <v>24105</v>
      </c>
      <c r="P212" s="33">
        <v>41276</v>
      </c>
      <c r="Q212" s="110">
        <f t="shared" si="6"/>
        <v>0</v>
      </c>
      <c r="R212" s="110">
        <f t="shared" si="7"/>
        <v>0</v>
      </c>
    </row>
    <row r="213" spans="1:18" x14ac:dyDescent="0.25">
      <c r="A213" s="45">
        <v>206</v>
      </c>
      <c r="B213" s="23" t="s">
        <v>274</v>
      </c>
      <c r="C213" s="29">
        <v>0</v>
      </c>
      <c r="D213" s="29">
        <v>0</v>
      </c>
      <c r="E213" s="29">
        <v>2107</v>
      </c>
      <c r="F213" s="29">
        <v>1435</v>
      </c>
      <c r="G213" s="29">
        <v>0</v>
      </c>
      <c r="H213" s="29">
        <v>0</v>
      </c>
      <c r="I213" s="29">
        <v>169</v>
      </c>
      <c r="J213" s="29">
        <v>244</v>
      </c>
      <c r="K213" s="29">
        <v>1140</v>
      </c>
      <c r="L213" s="29">
        <v>954</v>
      </c>
      <c r="M213" s="29">
        <v>0</v>
      </c>
      <c r="N213" s="29">
        <v>0</v>
      </c>
      <c r="O213" s="29">
        <v>3416</v>
      </c>
      <c r="P213" s="33">
        <v>2633</v>
      </c>
      <c r="Q213" s="110">
        <f t="shared" si="6"/>
        <v>0</v>
      </c>
      <c r="R213" s="110">
        <f t="shared" si="7"/>
        <v>0</v>
      </c>
    </row>
    <row r="214" spans="1:18" x14ac:dyDescent="0.25">
      <c r="A214" s="45">
        <v>207</v>
      </c>
      <c r="B214" s="23" t="s">
        <v>275</v>
      </c>
      <c r="C214" s="29">
        <v>0</v>
      </c>
      <c r="D214" s="29">
        <v>0</v>
      </c>
      <c r="E214" s="29">
        <v>2267</v>
      </c>
      <c r="F214" s="29">
        <v>4170</v>
      </c>
      <c r="G214" s="29">
        <v>1064</v>
      </c>
      <c r="H214" s="29">
        <v>0</v>
      </c>
      <c r="I214" s="29">
        <v>36</v>
      </c>
      <c r="J214" s="29">
        <v>111</v>
      </c>
      <c r="K214" s="29">
        <v>624</v>
      </c>
      <c r="L214" s="29">
        <v>2267</v>
      </c>
      <c r="M214" s="29">
        <v>379</v>
      </c>
      <c r="N214" s="29">
        <v>45</v>
      </c>
      <c r="O214" s="29">
        <v>4370</v>
      </c>
      <c r="P214" s="33">
        <v>6593</v>
      </c>
      <c r="Q214" s="110">
        <f t="shared" si="6"/>
        <v>0</v>
      </c>
      <c r="R214" s="110">
        <f t="shared" si="7"/>
        <v>0</v>
      </c>
    </row>
    <row r="215" spans="1:18" x14ac:dyDescent="0.25">
      <c r="A215" s="45">
        <v>208</v>
      </c>
      <c r="B215" s="23" t="s">
        <v>276</v>
      </c>
      <c r="C215" s="29">
        <v>0</v>
      </c>
      <c r="D215" s="29">
        <v>0</v>
      </c>
      <c r="E215" s="29">
        <v>1090</v>
      </c>
      <c r="F215" s="29">
        <v>1375</v>
      </c>
      <c r="G215" s="29">
        <v>0</v>
      </c>
      <c r="H215" s="29">
        <v>0</v>
      </c>
      <c r="I215" s="29">
        <v>61111</v>
      </c>
      <c r="J215" s="29">
        <v>0</v>
      </c>
      <c r="K215" s="29">
        <v>321</v>
      </c>
      <c r="L215" s="29">
        <v>178</v>
      </c>
      <c r="M215" s="29">
        <v>0</v>
      </c>
      <c r="N215" s="29">
        <v>0</v>
      </c>
      <c r="O215" s="29">
        <v>62522</v>
      </c>
      <c r="P215" s="33">
        <v>1553</v>
      </c>
      <c r="Q215" s="110">
        <f t="shared" si="6"/>
        <v>0</v>
      </c>
      <c r="R215" s="110">
        <f t="shared" si="7"/>
        <v>0</v>
      </c>
    </row>
    <row r="216" spans="1:18" x14ac:dyDescent="0.25">
      <c r="A216" s="45">
        <v>209</v>
      </c>
      <c r="B216" s="23" t="s">
        <v>578</v>
      </c>
      <c r="C216" s="29">
        <v>127881</v>
      </c>
      <c r="D216" s="29">
        <v>50505</v>
      </c>
      <c r="E216" s="29">
        <v>689</v>
      </c>
      <c r="F216" s="29">
        <v>378</v>
      </c>
      <c r="G216" s="29">
        <v>472</v>
      </c>
      <c r="H216" s="29">
        <v>0</v>
      </c>
      <c r="I216" s="29">
        <v>0</v>
      </c>
      <c r="J216" s="29">
        <v>0</v>
      </c>
      <c r="K216" s="29">
        <v>32</v>
      </c>
      <c r="L216" s="29">
        <v>0</v>
      </c>
      <c r="M216" s="29">
        <v>30</v>
      </c>
      <c r="N216" s="29">
        <v>87434</v>
      </c>
      <c r="O216" s="29">
        <v>129104</v>
      </c>
      <c r="P216" s="33">
        <v>138317</v>
      </c>
      <c r="Q216" s="110">
        <f t="shared" si="6"/>
        <v>0</v>
      </c>
      <c r="R216" s="110">
        <f t="shared" si="7"/>
        <v>0</v>
      </c>
    </row>
    <row r="217" spans="1:18" x14ac:dyDescent="0.25">
      <c r="A217" s="45">
        <v>210</v>
      </c>
      <c r="B217" s="23" t="s">
        <v>277</v>
      </c>
      <c r="C217" s="29">
        <v>0</v>
      </c>
      <c r="D217" s="29">
        <v>0</v>
      </c>
      <c r="E217" s="29">
        <v>985</v>
      </c>
      <c r="F217" s="29">
        <v>1042</v>
      </c>
      <c r="G217" s="29">
        <v>0</v>
      </c>
      <c r="H217" s="29">
        <v>0</v>
      </c>
      <c r="I217" s="29">
        <v>0</v>
      </c>
      <c r="J217" s="29">
        <v>0</v>
      </c>
      <c r="K217" s="29">
        <v>320</v>
      </c>
      <c r="L217" s="29">
        <v>304</v>
      </c>
      <c r="M217" s="29">
        <v>0</v>
      </c>
      <c r="N217" s="29">
        <v>0</v>
      </c>
      <c r="O217" s="29">
        <v>1305</v>
      </c>
      <c r="P217" s="33">
        <v>1346</v>
      </c>
      <c r="Q217" s="110">
        <f t="shared" si="6"/>
        <v>0</v>
      </c>
      <c r="R217" s="110">
        <f t="shared" si="7"/>
        <v>0</v>
      </c>
    </row>
    <row r="218" spans="1:18" x14ac:dyDescent="0.25">
      <c r="A218" s="45">
        <v>211</v>
      </c>
      <c r="B218" s="23" t="s">
        <v>278</v>
      </c>
      <c r="C218" s="29">
        <v>468</v>
      </c>
      <c r="D218" s="29">
        <v>40014</v>
      </c>
      <c r="E218" s="29">
        <v>9657</v>
      </c>
      <c r="F218" s="29">
        <v>7622</v>
      </c>
      <c r="G218" s="29">
        <v>0</v>
      </c>
      <c r="H218" s="29">
        <v>5153</v>
      </c>
      <c r="I218" s="29">
        <v>21673</v>
      </c>
      <c r="J218" s="29">
        <v>49155</v>
      </c>
      <c r="K218" s="29">
        <v>22884</v>
      </c>
      <c r="L218" s="29">
        <v>9826</v>
      </c>
      <c r="M218" s="29">
        <v>0</v>
      </c>
      <c r="N218" s="29">
        <v>0</v>
      </c>
      <c r="O218" s="29">
        <v>54682</v>
      </c>
      <c r="P218" s="33">
        <v>111770</v>
      </c>
      <c r="Q218" s="110">
        <f t="shared" si="6"/>
        <v>0</v>
      </c>
      <c r="R218" s="110">
        <f t="shared" si="7"/>
        <v>0</v>
      </c>
    </row>
    <row r="219" spans="1:18" x14ac:dyDescent="0.25">
      <c r="A219" s="45">
        <v>212</v>
      </c>
      <c r="B219" s="23" t="s">
        <v>279</v>
      </c>
      <c r="C219" s="29">
        <v>0</v>
      </c>
      <c r="D219" s="29">
        <v>0</v>
      </c>
      <c r="E219" s="29">
        <v>16854</v>
      </c>
      <c r="F219" s="29">
        <v>5364</v>
      </c>
      <c r="G219" s="29">
        <v>206</v>
      </c>
      <c r="H219" s="29">
        <v>1498</v>
      </c>
      <c r="I219" s="29">
        <v>0</v>
      </c>
      <c r="J219" s="29">
        <v>0</v>
      </c>
      <c r="K219" s="29">
        <v>285</v>
      </c>
      <c r="L219" s="29">
        <v>125</v>
      </c>
      <c r="M219" s="29">
        <v>86</v>
      </c>
      <c r="N219" s="29">
        <v>1167</v>
      </c>
      <c r="O219" s="29">
        <v>17431</v>
      </c>
      <c r="P219" s="33">
        <v>8154</v>
      </c>
      <c r="Q219" s="110">
        <f t="shared" si="6"/>
        <v>0</v>
      </c>
      <c r="R219" s="110">
        <f t="shared" si="7"/>
        <v>0</v>
      </c>
    </row>
    <row r="220" spans="1:18" x14ac:dyDescent="0.25">
      <c r="A220" s="45">
        <v>213</v>
      </c>
      <c r="B220" s="23" t="s">
        <v>280</v>
      </c>
      <c r="C220" s="29">
        <v>0</v>
      </c>
      <c r="D220" s="29">
        <v>0</v>
      </c>
      <c r="E220" s="29">
        <v>530</v>
      </c>
      <c r="F220" s="29">
        <v>596</v>
      </c>
      <c r="G220" s="29">
        <v>0</v>
      </c>
      <c r="H220" s="29">
        <v>0</v>
      </c>
      <c r="I220" s="29">
        <v>0</v>
      </c>
      <c r="J220" s="29">
        <v>0</v>
      </c>
      <c r="K220" s="29">
        <v>260</v>
      </c>
      <c r="L220" s="29">
        <v>207</v>
      </c>
      <c r="M220" s="29">
        <v>0</v>
      </c>
      <c r="N220" s="29">
        <v>0</v>
      </c>
      <c r="O220" s="29">
        <v>790</v>
      </c>
      <c r="P220" s="33">
        <v>803</v>
      </c>
      <c r="Q220" s="110">
        <f t="shared" si="6"/>
        <v>0</v>
      </c>
      <c r="R220" s="110">
        <f t="shared" si="7"/>
        <v>0</v>
      </c>
    </row>
    <row r="221" spans="1:18" x14ac:dyDescent="0.25">
      <c r="A221" s="45">
        <v>214</v>
      </c>
      <c r="B221" s="23" t="s">
        <v>281</v>
      </c>
      <c r="C221" s="29">
        <v>0</v>
      </c>
      <c r="D221" s="29">
        <v>0</v>
      </c>
      <c r="E221" s="29">
        <v>0</v>
      </c>
      <c r="F221" s="29"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0</v>
      </c>
      <c r="L221" s="29">
        <v>0</v>
      </c>
      <c r="M221" s="29">
        <v>0</v>
      </c>
      <c r="N221" s="29">
        <v>0</v>
      </c>
      <c r="O221" s="29">
        <v>0</v>
      </c>
      <c r="P221" s="33">
        <v>0</v>
      </c>
      <c r="Q221" s="110">
        <f t="shared" si="6"/>
        <v>0</v>
      </c>
      <c r="R221" s="110">
        <f t="shared" si="7"/>
        <v>0</v>
      </c>
    </row>
    <row r="222" spans="1:18" x14ac:dyDescent="0.25">
      <c r="A222" s="45">
        <v>215</v>
      </c>
      <c r="B222" s="23" t="s">
        <v>282</v>
      </c>
      <c r="C222" s="29">
        <v>0</v>
      </c>
      <c r="D222" s="29">
        <v>0</v>
      </c>
      <c r="E222" s="29">
        <v>5255</v>
      </c>
      <c r="F222" s="29">
        <v>5001</v>
      </c>
      <c r="G222" s="29">
        <v>696</v>
      </c>
      <c r="H222" s="29">
        <v>1047</v>
      </c>
      <c r="I222" s="29">
        <v>0</v>
      </c>
      <c r="J222" s="29">
        <v>0</v>
      </c>
      <c r="K222" s="29">
        <v>10007</v>
      </c>
      <c r="L222" s="29">
        <v>16229</v>
      </c>
      <c r="M222" s="29">
        <v>0</v>
      </c>
      <c r="N222" s="29">
        <v>169</v>
      </c>
      <c r="O222" s="29">
        <v>15958</v>
      </c>
      <c r="P222" s="33">
        <v>22446</v>
      </c>
      <c r="Q222" s="110">
        <f t="shared" si="6"/>
        <v>0</v>
      </c>
      <c r="R222" s="110">
        <f t="shared" si="7"/>
        <v>0</v>
      </c>
    </row>
    <row r="223" spans="1:18" x14ac:dyDescent="0.25">
      <c r="A223" s="45">
        <v>216</v>
      </c>
      <c r="B223" s="23" t="s">
        <v>283</v>
      </c>
      <c r="C223" s="29">
        <v>0</v>
      </c>
      <c r="D223" s="29">
        <v>0</v>
      </c>
      <c r="E223" s="29">
        <v>197</v>
      </c>
      <c r="F223" s="29">
        <v>334</v>
      </c>
      <c r="G223" s="29">
        <v>0</v>
      </c>
      <c r="H223" s="29">
        <v>0</v>
      </c>
      <c r="I223" s="29">
        <v>0</v>
      </c>
      <c r="J223" s="29">
        <v>0</v>
      </c>
      <c r="K223" s="29">
        <v>49</v>
      </c>
      <c r="L223" s="29">
        <v>0</v>
      </c>
      <c r="M223" s="29">
        <v>29</v>
      </c>
      <c r="N223" s="29">
        <v>0</v>
      </c>
      <c r="O223" s="29">
        <v>275</v>
      </c>
      <c r="P223" s="33">
        <v>334</v>
      </c>
      <c r="Q223" s="110">
        <f t="shared" si="6"/>
        <v>0</v>
      </c>
      <c r="R223" s="110">
        <f t="shared" si="7"/>
        <v>0</v>
      </c>
    </row>
    <row r="224" spans="1:18" x14ac:dyDescent="0.25">
      <c r="A224" s="45">
        <v>217</v>
      </c>
      <c r="B224" s="23" t="s">
        <v>284</v>
      </c>
      <c r="C224" s="29">
        <v>0</v>
      </c>
      <c r="D224" s="29">
        <v>0</v>
      </c>
      <c r="E224" s="29">
        <v>353</v>
      </c>
      <c r="F224" s="29">
        <v>345</v>
      </c>
      <c r="G224" s="29">
        <v>0</v>
      </c>
      <c r="H224" s="29">
        <v>471</v>
      </c>
      <c r="I224" s="29">
        <v>0</v>
      </c>
      <c r="J224" s="29">
        <v>0</v>
      </c>
      <c r="K224" s="29">
        <v>59</v>
      </c>
      <c r="L224" s="29">
        <v>33</v>
      </c>
      <c r="M224" s="29">
        <v>26</v>
      </c>
      <c r="N224" s="29">
        <v>0</v>
      </c>
      <c r="O224" s="29">
        <v>438</v>
      </c>
      <c r="P224" s="33">
        <v>849</v>
      </c>
      <c r="Q224" s="110">
        <f t="shared" si="6"/>
        <v>0</v>
      </c>
      <c r="R224" s="110">
        <f t="shared" si="7"/>
        <v>0</v>
      </c>
    </row>
    <row r="225" spans="1:18" x14ac:dyDescent="0.25">
      <c r="A225" s="45">
        <v>218</v>
      </c>
      <c r="B225" s="23" t="s">
        <v>285</v>
      </c>
      <c r="C225" s="29">
        <v>0</v>
      </c>
      <c r="D225" s="29">
        <v>0</v>
      </c>
      <c r="E225" s="29">
        <v>157</v>
      </c>
      <c r="F225" s="29">
        <v>90</v>
      </c>
      <c r="G225" s="29">
        <v>0</v>
      </c>
      <c r="H225" s="29">
        <v>0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29">
        <v>16</v>
      </c>
      <c r="O225" s="29">
        <v>157</v>
      </c>
      <c r="P225" s="33">
        <v>106</v>
      </c>
      <c r="Q225" s="110">
        <f t="shared" si="6"/>
        <v>0</v>
      </c>
      <c r="R225" s="110">
        <f t="shared" si="7"/>
        <v>0</v>
      </c>
    </row>
    <row r="226" spans="1:18" x14ac:dyDescent="0.25">
      <c r="A226" s="45">
        <v>219</v>
      </c>
      <c r="B226" s="23" t="s">
        <v>286</v>
      </c>
      <c r="C226" s="29">
        <v>0</v>
      </c>
      <c r="D226" s="29">
        <v>0</v>
      </c>
      <c r="E226" s="29">
        <v>412</v>
      </c>
      <c r="F226" s="29">
        <v>514</v>
      </c>
      <c r="G226" s="29">
        <v>0</v>
      </c>
      <c r="H226" s="29">
        <v>240</v>
      </c>
      <c r="I226" s="29">
        <v>0</v>
      </c>
      <c r="J226" s="29">
        <v>0</v>
      </c>
      <c r="K226" s="29">
        <v>4118</v>
      </c>
      <c r="L226" s="29">
        <v>5948</v>
      </c>
      <c r="M226" s="29">
        <v>0</v>
      </c>
      <c r="N226" s="29">
        <v>0</v>
      </c>
      <c r="O226" s="29">
        <v>4530</v>
      </c>
      <c r="P226" s="33">
        <v>6702</v>
      </c>
      <c r="Q226" s="110">
        <f t="shared" si="6"/>
        <v>0</v>
      </c>
      <c r="R226" s="110">
        <f t="shared" si="7"/>
        <v>0</v>
      </c>
    </row>
    <row r="227" spans="1:18" x14ac:dyDescent="0.25">
      <c r="A227" s="45">
        <v>220</v>
      </c>
      <c r="B227" s="23" t="s">
        <v>287</v>
      </c>
      <c r="C227" s="29">
        <v>0</v>
      </c>
      <c r="D227" s="29">
        <v>18026</v>
      </c>
      <c r="E227" s="29">
        <v>4149</v>
      </c>
      <c r="F227" s="29">
        <v>5369</v>
      </c>
      <c r="G227" s="29">
        <v>1050</v>
      </c>
      <c r="H227" s="29">
        <v>1298</v>
      </c>
      <c r="I227" s="29">
        <v>0</v>
      </c>
      <c r="J227" s="29">
        <v>4029</v>
      </c>
      <c r="K227" s="29">
        <v>33</v>
      </c>
      <c r="L227" s="29">
        <v>0</v>
      </c>
      <c r="M227" s="29">
        <v>4586</v>
      </c>
      <c r="N227" s="29">
        <v>1971</v>
      </c>
      <c r="O227" s="29">
        <v>9818</v>
      </c>
      <c r="P227" s="33">
        <v>30693</v>
      </c>
      <c r="Q227" s="110">
        <f t="shared" si="6"/>
        <v>0</v>
      </c>
      <c r="R227" s="110">
        <f t="shared" si="7"/>
        <v>0</v>
      </c>
    </row>
    <row r="228" spans="1:18" x14ac:dyDescent="0.25">
      <c r="A228" s="45">
        <v>221</v>
      </c>
      <c r="B228" s="23" t="s">
        <v>288</v>
      </c>
      <c r="C228" s="29">
        <v>0</v>
      </c>
      <c r="D228" s="29">
        <v>0</v>
      </c>
      <c r="E228" s="29">
        <v>5554</v>
      </c>
      <c r="F228" s="29">
        <v>6566</v>
      </c>
      <c r="G228" s="29">
        <v>315</v>
      </c>
      <c r="H228" s="29">
        <v>1058</v>
      </c>
      <c r="I228" s="29">
        <v>0</v>
      </c>
      <c r="J228" s="29">
        <v>0</v>
      </c>
      <c r="K228" s="29">
        <v>2259</v>
      </c>
      <c r="L228" s="29">
        <v>162</v>
      </c>
      <c r="M228" s="29">
        <v>0</v>
      </c>
      <c r="N228" s="29">
        <v>0</v>
      </c>
      <c r="O228" s="29">
        <v>8128</v>
      </c>
      <c r="P228" s="33">
        <v>7786</v>
      </c>
      <c r="Q228" s="110">
        <f t="shared" si="6"/>
        <v>0</v>
      </c>
      <c r="R228" s="110">
        <f t="shared" si="7"/>
        <v>0</v>
      </c>
    </row>
    <row r="229" spans="1:18" x14ac:dyDescent="0.25">
      <c r="A229" s="45">
        <v>222</v>
      </c>
      <c r="B229" s="23" t="s">
        <v>289</v>
      </c>
      <c r="C229" s="29">
        <v>0</v>
      </c>
      <c r="D229" s="29">
        <v>0</v>
      </c>
      <c r="E229" s="29">
        <v>304</v>
      </c>
      <c r="F229" s="29">
        <v>1598</v>
      </c>
      <c r="G229" s="29">
        <v>0</v>
      </c>
      <c r="H229" s="29">
        <v>0</v>
      </c>
      <c r="I229" s="29">
        <v>0</v>
      </c>
      <c r="J229" s="29">
        <v>0</v>
      </c>
      <c r="K229" s="29">
        <v>232</v>
      </c>
      <c r="L229" s="29">
        <v>300</v>
      </c>
      <c r="M229" s="29">
        <v>0</v>
      </c>
      <c r="N229" s="29">
        <v>0</v>
      </c>
      <c r="O229" s="29">
        <v>536</v>
      </c>
      <c r="P229" s="33">
        <v>1898</v>
      </c>
      <c r="Q229" s="110">
        <f t="shared" si="6"/>
        <v>0</v>
      </c>
      <c r="R229" s="110">
        <f t="shared" si="7"/>
        <v>0</v>
      </c>
    </row>
    <row r="230" spans="1:18" x14ac:dyDescent="0.25">
      <c r="A230" s="45">
        <v>223</v>
      </c>
      <c r="B230" s="23" t="s">
        <v>290</v>
      </c>
      <c r="C230" s="29">
        <v>0</v>
      </c>
      <c r="D230" s="29">
        <v>0</v>
      </c>
      <c r="E230" s="29">
        <v>69</v>
      </c>
      <c r="F230" s="29">
        <v>408</v>
      </c>
      <c r="G230" s="29">
        <v>0</v>
      </c>
      <c r="H230" s="29">
        <v>0</v>
      </c>
      <c r="I230" s="29">
        <v>0</v>
      </c>
      <c r="J230" s="29">
        <v>0</v>
      </c>
      <c r="K230" s="29">
        <v>12</v>
      </c>
      <c r="L230" s="29">
        <v>2614</v>
      </c>
      <c r="M230" s="29">
        <v>0</v>
      </c>
      <c r="N230" s="29">
        <v>0</v>
      </c>
      <c r="O230" s="29">
        <v>81</v>
      </c>
      <c r="P230" s="33">
        <v>3022</v>
      </c>
      <c r="Q230" s="110">
        <f t="shared" si="6"/>
        <v>0</v>
      </c>
      <c r="R230" s="110">
        <f t="shared" si="7"/>
        <v>0</v>
      </c>
    </row>
    <row r="231" spans="1:18" x14ac:dyDescent="0.25">
      <c r="A231" s="45">
        <v>224</v>
      </c>
      <c r="B231" s="23" t="s">
        <v>291</v>
      </c>
      <c r="C231" s="29">
        <v>4585</v>
      </c>
      <c r="D231" s="29">
        <v>75198</v>
      </c>
      <c r="E231" s="29">
        <v>14563</v>
      </c>
      <c r="F231" s="29">
        <v>9422</v>
      </c>
      <c r="G231" s="29">
        <v>4800</v>
      </c>
      <c r="H231" s="29">
        <v>1695</v>
      </c>
      <c r="I231" s="29">
        <v>8178</v>
      </c>
      <c r="J231" s="29">
        <v>0</v>
      </c>
      <c r="K231" s="29">
        <v>3884</v>
      </c>
      <c r="L231" s="29">
        <v>7586</v>
      </c>
      <c r="M231" s="29">
        <v>115</v>
      </c>
      <c r="N231" s="29">
        <v>360</v>
      </c>
      <c r="O231" s="29">
        <v>36125</v>
      </c>
      <c r="P231" s="33">
        <v>94261</v>
      </c>
      <c r="Q231" s="110">
        <f t="shared" si="6"/>
        <v>0</v>
      </c>
      <c r="R231" s="110">
        <f t="shared" si="7"/>
        <v>0</v>
      </c>
    </row>
    <row r="232" spans="1:18" x14ac:dyDescent="0.25">
      <c r="A232" s="45">
        <v>225</v>
      </c>
      <c r="B232" s="23" t="s">
        <v>292</v>
      </c>
      <c r="C232" s="29">
        <v>0</v>
      </c>
      <c r="D232" s="29">
        <v>0</v>
      </c>
      <c r="E232" s="29">
        <v>843</v>
      </c>
      <c r="F232" s="29">
        <v>2406</v>
      </c>
      <c r="G232" s="29">
        <v>0</v>
      </c>
      <c r="H232" s="29">
        <v>0</v>
      </c>
      <c r="I232" s="29">
        <v>0</v>
      </c>
      <c r="J232" s="29">
        <v>0</v>
      </c>
      <c r="K232" s="29">
        <v>193</v>
      </c>
      <c r="L232" s="29">
        <v>3871</v>
      </c>
      <c r="M232" s="29">
        <v>17</v>
      </c>
      <c r="N232" s="29">
        <v>86</v>
      </c>
      <c r="O232" s="29">
        <v>1053</v>
      </c>
      <c r="P232" s="33">
        <v>6363</v>
      </c>
      <c r="Q232" s="110">
        <f t="shared" si="6"/>
        <v>0</v>
      </c>
      <c r="R232" s="110">
        <f t="shared" si="7"/>
        <v>0</v>
      </c>
    </row>
    <row r="233" spans="1:18" x14ac:dyDescent="0.25">
      <c r="A233" s="45">
        <v>226</v>
      </c>
      <c r="B233" s="23" t="s">
        <v>293</v>
      </c>
      <c r="C233" s="29">
        <v>103616</v>
      </c>
      <c r="D233" s="29">
        <v>187276</v>
      </c>
      <c r="E233" s="29">
        <v>23676</v>
      </c>
      <c r="F233" s="29">
        <v>30193</v>
      </c>
      <c r="G233" s="29">
        <v>65493</v>
      </c>
      <c r="H233" s="29">
        <v>259450</v>
      </c>
      <c r="I233" s="29">
        <v>24542</v>
      </c>
      <c r="J233" s="29">
        <v>0</v>
      </c>
      <c r="K233" s="29">
        <v>21486</v>
      </c>
      <c r="L233" s="29">
        <v>6143</v>
      </c>
      <c r="M233" s="29">
        <v>0</v>
      </c>
      <c r="N233" s="29">
        <v>0</v>
      </c>
      <c r="O233" s="29">
        <v>238813</v>
      </c>
      <c r="P233" s="33">
        <v>483062</v>
      </c>
      <c r="Q233" s="110">
        <f t="shared" si="6"/>
        <v>0</v>
      </c>
      <c r="R233" s="110">
        <f t="shared" si="7"/>
        <v>0</v>
      </c>
    </row>
    <row r="234" spans="1:18" x14ac:dyDescent="0.25">
      <c r="A234" s="45">
        <v>227</v>
      </c>
      <c r="B234" s="23" t="s">
        <v>734</v>
      </c>
      <c r="C234" s="29">
        <v>9333185</v>
      </c>
      <c r="D234" s="29">
        <v>9986200</v>
      </c>
      <c r="E234" s="29">
        <v>0</v>
      </c>
      <c r="F234" s="29">
        <v>8451</v>
      </c>
      <c r="G234" s="29">
        <v>0</v>
      </c>
      <c r="H234" s="29">
        <v>0</v>
      </c>
      <c r="I234" s="29">
        <v>0</v>
      </c>
      <c r="J234" s="29">
        <v>83866</v>
      </c>
      <c r="K234" s="29">
        <v>5819</v>
      </c>
      <c r="L234" s="29">
        <v>4693</v>
      </c>
      <c r="M234" s="29">
        <v>0</v>
      </c>
      <c r="N234" s="29">
        <v>0</v>
      </c>
      <c r="O234" s="29">
        <v>9339004</v>
      </c>
      <c r="P234" s="33">
        <v>10083210</v>
      </c>
      <c r="Q234" s="110">
        <f t="shared" si="6"/>
        <v>0</v>
      </c>
      <c r="R234" s="110">
        <f t="shared" si="7"/>
        <v>0</v>
      </c>
    </row>
    <row r="235" spans="1:18" x14ac:dyDescent="0.25">
      <c r="A235" s="45">
        <v>228</v>
      </c>
      <c r="B235" s="23" t="s">
        <v>294</v>
      </c>
      <c r="C235" s="29">
        <v>91436</v>
      </c>
      <c r="D235" s="29">
        <v>0</v>
      </c>
      <c r="E235" s="29">
        <v>13066</v>
      </c>
      <c r="F235" s="29">
        <v>105586</v>
      </c>
      <c r="G235" s="29">
        <v>0</v>
      </c>
      <c r="H235" s="29">
        <v>875</v>
      </c>
      <c r="I235" s="29">
        <v>0</v>
      </c>
      <c r="J235" s="29">
        <v>0</v>
      </c>
      <c r="K235" s="29">
        <v>5621</v>
      </c>
      <c r="L235" s="29">
        <v>2652</v>
      </c>
      <c r="M235" s="29">
        <v>0</v>
      </c>
      <c r="N235" s="29">
        <v>0</v>
      </c>
      <c r="O235" s="29">
        <v>110123</v>
      </c>
      <c r="P235" s="33">
        <v>109113</v>
      </c>
      <c r="Q235" s="110">
        <f t="shared" si="6"/>
        <v>0</v>
      </c>
      <c r="R235" s="110">
        <f t="shared" si="7"/>
        <v>0</v>
      </c>
    </row>
    <row r="236" spans="1:18" x14ac:dyDescent="0.25">
      <c r="A236" s="45">
        <v>229</v>
      </c>
      <c r="B236" s="23" t="s">
        <v>295</v>
      </c>
      <c r="C236" s="29">
        <v>7651</v>
      </c>
      <c r="D236" s="29">
        <v>0</v>
      </c>
      <c r="E236" s="29">
        <v>655418</v>
      </c>
      <c r="F236" s="29">
        <v>154690</v>
      </c>
      <c r="G236" s="29">
        <v>26218</v>
      </c>
      <c r="H236" s="29">
        <v>13453</v>
      </c>
      <c r="I236" s="29">
        <v>0</v>
      </c>
      <c r="J236" s="29">
        <v>12494</v>
      </c>
      <c r="K236" s="29">
        <v>471084</v>
      </c>
      <c r="L236" s="29">
        <v>319452</v>
      </c>
      <c r="M236" s="29">
        <v>78255</v>
      </c>
      <c r="N236" s="29">
        <v>39082</v>
      </c>
      <c r="O236" s="29">
        <v>1238626</v>
      </c>
      <c r="P236" s="33">
        <v>539171</v>
      </c>
      <c r="Q236" s="110">
        <f t="shared" si="6"/>
        <v>0</v>
      </c>
      <c r="R236" s="110">
        <f t="shared" si="7"/>
        <v>0</v>
      </c>
    </row>
    <row r="237" spans="1:18" x14ac:dyDescent="0.25">
      <c r="A237" s="45">
        <v>230</v>
      </c>
      <c r="B237" s="23" t="s">
        <v>296</v>
      </c>
      <c r="C237" s="29">
        <v>68307</v>
      </c>
      <c r="D237" s="29">
        <v>9796</v>
      </c>
      <c r="E237" s="29">
        <v>92944</v>
      </c>
      <c r="F237" s="29">
        <v>67781</v>
      </c>
      <c r="G237" s="29">
        <v>2946</v>
      </c>
      <c r="H237" s="29">
        <v>1121</v>
      </c>
      <c r="I237" s="29">
        <v>0</v>
      </c>
      <c r="J237" s="29">
        <v>0</v>
      </c>
      <c r="K237" s="29">
        <v>0</v>
      </c>
      <c r="L237" s="29">
        <v>24076</v>
      </c>
      <c r="M237" s="29">
        <v>2044</v>
      </c>
      <c r="N237" s="29">
        <v>485</v>
      </c>
      <c r="O237" s="29">
        <v>166241</v>
      </c>
      <c r="P237" s="33">
        <v>103259</v>
      </c>
      <c r="Q237" s="110">
        <f t="shared" si="6"/>
        <v>0</v>
      </c>
      <c r="R237" s="110">
        <f t="shared" si="7"/>
        <v>0</v>
      </c>
    </row>
    <row r="238" spans="1:18" x14ac:dyDescent="0.25">
      <c r="A238" s="45">
        <v>231</v>
      </c>
      <c r="B238" s="23" t="s">
        <v>297</v>
      </c>
      <c r="C238" s="29">
        <v>0</v>
      </c>
      <c r="D238" s="29">
        <v>0</v>
      </c>
      <c r="E238" s="29">
        <v>2059</v>
      </c>
      <c r="F238" s="29">
        <v>42227</v>
      </c>
      <c r="G238" s="29">
        <v>30</v>
      </c>
      <c r="H238" s="29">
        <v>140</v>
      </c>
      <c r="I238" s="29">
        <v>0</v>
      </c>
      <c r="J238" s="29">
        <v>0</v>
      </c>
      <c r="K238" s="29">
        <v>0</v>
      </c>
      <c r="L238" s="29">
        <v>3158</v>
      </c>
      <c r="M238" s="29">
        <v>0</v>
      </c>
      <c r="N238" s="29">
        <v>0</v>
      </c>
      <c r="O238" s="29">
        <v>2089</v>
      </c>
      <c r="P238" s="33">
        <v>45525</v>
      </c>
      <c r="Q238" s="110">
        <f t="shared" si="6"/>
        <v>0</v>
      </c>
      <c r="R238" s="110">
        <f t="shared" si="7"/>
        <v>0</v>
      </c>
    </row>
    <row r="239" spans="1:18" x14ac:dyDescent="0.25">
      <c r="A239" s="45">
        <v>232</v>
      </c>
      <c r="B239" s="23" t="s">
        <v>298</v>
      </c>
      <c r="C239" s="29">
        <v>0</v>
      </c>
      <c r="D239" s="29">
        <v>0</v>
      </c>
      <c r="E239" s="29">
        <v>0</v>
      </c>
      <c r="F239" s="29">
        <v>0</v>
      </c>
      <c r="G239" s="29">
        <v>0</v>
      </c>
      <c r="H239" s="29">
        <v>0</v>
      </c>
      <c r="I239" s="29">
        <v>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29">
        <v>0</v>
      </c>
      <c r="P239" s="33">
        <v>0</v>
      </c>
      <c r="Q239" s="110">
        <f t="shared" si="6"/>
        <v>0</v>
      </c>
      <c r="R239" s="110">
        <f t="shared" si="7"/>
        <v>0</v>
      </c>
    </row>
    <row r="240" spans="1:18" x14ac:dyDescent="0.25">
      <c r="A240" s="45">
        <v>233</v>
      </c>
      <c r="B240" s="23" t="s">
        <v>299</v>
      </c>
      <c r="C240" s="29">
        <v>0</v>
      </c>
      <c r="D240" s="29">
        <v>0</v>
      </c>
      <c r="E240" s="29">
        <v>2697</v>
      </c>
      <c r="F240" s="29">
        <v>2788</v>
      </c>
      <c r="G240" s="29">
        <v>11206</v>
      </c>
      <c r="H240" s="29">
        <v>0</v>
      </c>
      <c r="I240" s="29">
        <v>0</v>
      </c>
      <c r="J240" s="29">
        <v>0</v>
      </c>
      <c r="K240" s="29">
        <v>0</v>
      </c>
      <c r="L240" s="29">
        <v>1</v>
      </c>
      <c r="M240" s="29">
        <v>291</v>
      </c>
      <c r="N240" s="29">
        <v>1600</v>
      </c>
      <c r="O240" s="29">
        <v>14194</v>
      </c>
      <c r="P240" s="33">
        <v>4389</v>
      </c>
      <c r="Q240" s="110">
        <f t="shared" si="6"/>
        <v>0</v>
      </c>
      <c r="R240" s="110">
        <f t="shared" si="7"/>
        <v>0</v>
      </c>
    </row>
    <row r="241" spans="1:18" x14ac:dyDescent="0.25">
      <c r="A241" s="45">
        <v>234</v>
      </c>
      <c r="B241" s="23" t="s">
        <v>300</v>
      </c>
      <c r="C241" s="29">
        <v>1310</v>
      </c>
      <c r="D241" s="29">
        <v>0</v>
      </c>
      <c r="E241" s="29">
        <v>31528</v>
      </c>
      <c r="F241" s="29">
        <v>81795</v>
      </c>
      <c r="G241" s="29">
        <v>0</v>
      </c>
      <c r="H241" s="29">
        <v>0</v>
      </c>
      <c r="I241" s="29">
        <v>0</v>
      </c>
      <c r="J241" s="29">
        <v>0</v>
      </c>
      <c r="K241" s="29">
        <v>252513</v>
      </c>
      <c r="L241" s="29">
        <v>56180</v>
      </c>
      <c r="M241" s="29">
        <v>0</v>
      </c>
      <c r="N241" s="29">
        <v>0</v>
      </c>
      <c r="O241" s="29">
        <v>285351</v>
      </c>
      <c r="P241" s="33">
        <v>137975</v>
      </c>
      <c r="Q241" s="110">
        <f t="shared" si="6"/>
        <v>0</v>
      </c>
      <c r="R241" s="110">
        <f t="shared" si="7"/>
        <v>0</v>
      </c>
    </row>
    <row r="242" spans="1:18" x14ac:dyDescent="0.25">
      <c r="A242" s="45">
        <v>235</v>
      </c>
      <c r="B242" s="23" t="s">
        <v>301</v>
      </c>
      <c r="C242" s="29">
        <v>0</v>
      </c>
      <c r="D242" s="29">
        <v>0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  <c r="P242" s="33">
        <v>0</v>
      </c>
      <c r="Q242" s="110">
        <f t="shared" si="6"/>
        <v>0</v>
      </c>
      <c r="R242" s="110">
        <f t="shared" si="7"/>
        <v>0</v>
      </c>
    </row>
    <row r="243" spans="1:18" x14ac:dyDescent="0.25">
      <c r="A243" s="45">
        <v>236</v>
      </c>
      <c r="B243" s="23" t="s">
        <v>302</v>
      </c>
      <c r="C243" s="29">
        <v>1444</v>
      </c>
      <c r="D243" s="29">
        <v>1119</v>
      </c>
      <c r="E243" s="29">
        <v>1372</v>
      </c>
      <c r="F243" s="29">
        <v>5621</v>
      </c>
      <c r="G243" s="29">
        <v>0</v>
      </c>
      <c r="H243" s="29">
        <v>0</v>
      </c>
      <c r="I243" s="29">
        <v>785</v>
      </c>
      <c r="J243" s="29">
        <v>0</v>
      </c>
      <c r="K243" s="29">
        <v>45</v>
      </c>
      <c r="L243" s="29">
        <v>121</v>
      </c>
      <c r="M243" s="29">
        <v>209</v>
      </c>
      <c r="N243" s="29">
        <v>331</v>
      </c>
      <c r="O243" s="29">
        <v>3855</v>
      </c>
      <c r="P243" s="33">
        <v>7192</v>
      </c>
      <c r="Q243" s="110">
        <f t="shared" si="6"/>
        <v>0</v>
      </c>
      <c r="R243" s="110">
        <f t="shared" si="7"/>
        <v>0</v>
      </c>
    </row>
    <row r="244" spans="1:18" x14ac:dyDescent="0.25">
      <c r="A244" s="45">
        <v>237</v>
      </c>
      <c r="B244" s="23" t="s">
        <v>303</v>
      </c>
      <c r="C244" s="29">
        <v>0</v>
      </c>
      <c r="D244" s="29">
        <v>0</v>
      </c>
      <c r="E244" s="29">
        <v>880</v>
      </c>
      <c r="F244" s="29">
        <v>19550</v>
      </c>
      <c r="G244" s="29">
        <v>0</v>
      </c>
      <c r="H244" s="29">
        <v>0</v>
      </c>
      <c r="I244" s="29">
        <v>0</v>
      </c>
      <c r="J244" s="29">
        <v>2274</v>
      </c>
      <c r="K244" s="29">
        <v>0</v>
      </c>
      <c r="L244" s="29">
        <v>0</v>
      </c>
      <c r="M244" s="29">
        <v>18</v>
      </c>
      <c r="N244" s="29">
        <v>1057</v>
      </c>
      <c r="O244" s="29">
        <v>898</v>
      </c>
      <c r="P244" s="33">
        <v>22881</v>
      </c>
      <c r="Q244" s="110">
        <f t="shared" si="6"/>
        <v>0</v>
      </c>
      <c r="R244" s="110">
        <f t="shared" si="7"/>
        <v>0</v>
      </c>
    </row>
    <row r="245" spans="1:18" x14ac:dyDescent="0.25">
      <c r="A245" s="45">
        <v>238</v>
      </c>
      <c r="B245" s="23" t="s">
        <v>304</v>
      </c>
      <c r="C245" s="29">
        <v>0</v>
      </c>
      <c r="D245" s="29">
        <v>0</v>
      </c>
      <c r="E245" s="29">
        <v>2899</v>
      </c>
      <c r="F245" s="29">
        <v>2447</v>
      </c>
      <c r="G245" s="29">
        <v>0</v>
      </c>
      <c r="H245" s="29">
        <v>0</v>
      </c>
      <c r="I245" s="29">
        <v>2700</v>
      </c>
      <c r="J245" s="29">
        <v>0</v>
      </c>
      <c r="K245" s="29">
        <v>3065</v>
      </c>
      <c r="L245" s="29">
        <v>1807</v>
      </c>
      <c r="M245" s="29">
        <v>1087</v>
      </c>
      <c r="N245" s="29">
        <v>2652</v>
      </c>
      <c r="O245" s="29">
        <v>9751</v>
      </c>
      <c r="P245" s="33">
        <v>6906</v>
      </c>
      <c r="Q245" s="110">
        <f t="shared" si="6"/>
        <v>0</v>
      </c>
      <c r="R245" s="110">
        <f t="shared" si="7"/>
        <v>0</v>
      </c>
    </row>
    <row r="246" spans="1:18" x14ac:dyDescent="0.25">
      <c r="A246" s="45">
        <v>239</v>
      </c>
      <c r="B246" s="23" t="s">
        <v>729</v>
      </c>
      <c r="C246" s="29">
        <v>0</v>
      </c>
      <c r="D246" s="29">
        <v>0</v>
      </c>
      <c r="E246" s="29">
        <v>0</v>
      </c>
      <c r="F246" s="29">
        <v>0</v>
      </c>
      <c r="G246" s="29">
        <v>0</v>
      </c>
      <c r="H246" s="29">
        <v>0</v>
      </c>
      <c r="I246" s="29">
        <v>0</v>
      </c>
      <c r="J246" s="29">
        <v>0</v>
      </c>
      <c r="K246" s="29">
        <v>0</v>
      </c>
      <c r="L246" s="29">
        <v>0</v>
      </c>
      <c r="M246" s="29">
        <v>0</v>
      </c>
      <c r="N246" s="29">
        <v>0</v>
      </c>
      <c r="O246" s="29">
        <v>0</v>
      </c>
      <c r="P246" s="33">
        <v>0</v>
      </c>
      <c r="Q246" s="110">
        <f t="shared" si="6"/>
        <v>0</v>
      </c>
      <c r="R246" s="110">
        <f t="shared" si="7"/>
        <v>0</v>
      </c>
    </row>
    <row r="247" spans="1:18" x14ac:dyDescent="0.25">
      <c r="A247" s="45">
        <v>240</v>
      </c>
      <c r="B247" s="23" t="s">
        <v>305</v>
      </c>
      <c r="C247" s="29">
        <v>0</v>
      </c>
      <c r="D247" s="29">
        <v>0</v>
      </c>
      <c r="E247" s="29">
        <v>32826</v>
      </c>
      <c r="F247" s="29">
        <v>2419</v>
      </c>
      <c r="G247" s="29">
        <v>0</v>
      </c>
      <c r="H247" s="29">
        <v>467</v>
      </c>
      <c r="I247" s="29">
        <v>0</v>
      </c>
      <c r="J247" s="29">
        <v>0</v>
      </c>
      <c r="K247" s="29">
        <v>819</v>
      </c>
      <c r="L247" s="29">
        <v>62</v>
      </c>
      <c r="M247" s="29">
        <v>18</v>
      </c>
      <c r="N247" s="29">
        <v>13607</v>
      </c>
      <c r="O247" s="29">
        <v>33663</v>
      </c>
      <c r="P247" s="33">
        <v>16555</v>
      </c>
      <c r="Q247" s="110">
        <f t="shared" si="6"/>
        <v>0</v>
      </c>
      <c r="R247" s="110">
        <f t="shared" si="7"/>
        <v>0</v>
      </c>
    </row>
    <row r="248" spans="1:18" x14ac:dyDescent="0.25">
      <c r="A248" s="45">
        <v>241</v>
      </c>
      <c r="B248" s="23" t="s">
        <v>579</v>
      </c>
      <c r="C248" s="29">
        <v>0</v>
      </c>
      <c r="D248" s="29">
        <v>0</v>
      </c>
      <c r="E248" s="29">
        <v>173</v>
      </c>
      <c r="F248" s="29">
        <v>269</v>
      </c>
      <c r="G248" s="29">
        <v>0</v>
      </c>
      <c r="H248" s="29">
        <v>0</v>
      </c>
      <c r="I248" s="29">
        <v>34</v>
      </c>
      <c r="J248" s="29">
        <v>0</v>
      </c>
      <c r="K248" s="29">
        <v>26</v>
      </c>
      <c r="L248" s="29">
        <v>209</v>
      </c>
      <c r="M248" s="29">
        <v>0</v>
      </c>
      <c r="N248" s="29">
        <v>0</v>
      </c>
      <c r="O248" s="29">
        <v>233</v>
      </c>
      <c r="P248" s="33">
        <v>478</v>
      </c>
      <c r="Q248" s="110">
        <f t="shared" si="6"/>
        <v>0</v>
      </c>
      <c r="R248" s="110">
        <f t="shared" si="7"/>
        <v>0</v>
      </c>
    </row>
    <row r="249" spans="1:18" x14ac:dyDescent="0.25">
      <c r="A249" s="45">
        <v>242</v>
      </c>
      <c r="B249" s="23" t="s">
        <v>306</v>
      </c>
      <c r="C249" s="29">
        <v>0</v>
      </c>
      <c r="D249" s="29">
        <v>0</v>
      </c>
      <c r="E249" s="29">
        <v>270</v>
      </c>
      <c r="F249" s="29">
        <v>1032</v>
      </c>
      <c r="G249" s="29">
        <v>0</v>
      </c>
      <c r="H249" s="29">
        <v>0</v>
      </c>
      <c r="I249" s="29">
        <v>0</v>
      </c>
      <c r="J249" s="29">
        <v>0</v>
      </c>
      <c r="K249" s="29">
        <v>0</v>
      </c>
      <c r="L249" s="29">
        <v>138</v>
      </c>
      <c r="M249" s="29">
        <v>0</v>
      </c>
      <c r="N249" s="29">
        <v>8429</v>
      </c>
      <c r="O249" s="29">
        <v>270</v>
      </c>
      <c r="P249" s="33">
        <v>9599</v>
      </c>
      <c r="Q249" s="110">
        <f t="shared" si="6"/>
        <v>0</v>
      </c>
      <c r="R249" s="110">
        <f t="shared" si="7"/>
        <v>0</v>
      </c>
    </row>
    <row r="250" spans="1:18" x14ac:dyDescent="0.25">
      <c r="A250" s="45">
        <v>243</v>
      </c>
      <c r="B250" s="23" t="s">
        <v>307</v>
      </c>
      <c r="C250" s="29">
        <v>1161</v>
      </c>
      <c r="D250" s="29">
        <v>0</v>
      </c>
      <c r="E250" s="29">
        <v>891</v>
      </c>
      <c r="F250" s="29">
        <v>798</v>
      </c>
      <c r="G250" s="29">
        <v>0</v>
      </c>
      <c r="H250" s="29">
        <v>0</v>
      </c>
      <c r="I250" s="29">
        <v>0</v>
      </c>
      <c r="J250" s="29">
        <v>0</v>
      </c>
      <c r="K250" s="29">
        <v>695</v>
      </c>
      <c r="L250" s="29">
        <v>919</v>
      </c>
      <c r="M250" s="29">
        <v>0</v>
      </c>
      <c r="N250" s="29">
        <v>0</v>
      </c>
      <c r="O250" s="29">
        <v>2747</v>
      </c>
      <c r="P250" s="33">
        <v>1717</v>
      </c>
      <c r="Q250" s="110">
        <f t="shared" si="6"/>
        <v>0</v>
      </c>
      <c r="R250" s="110">
        <f t="shared" si="7"/>
        <v>0</v>
      </c>
    </row>
    <row r="251" spans="1:18" x14ac:dyDescent="0.25">
      <c r="A251" s="45">
        <v>244</v>
      </c>
      <c r="B251" s="23" t="s">
        <v>308</v>
      </c>
      <c r="C251" s="29">
        <v>0</v>
      </c>
      <c r="D251" s="29">
        <v>4435</v>
      </c>
      <c r="E251" s="29">
        <v>1210</v>
      </c>
      <c r="F251" s="29">
        <v>1113</v>
      </c>
      <c r="G251" s="29">
        <v>0</v>
      </c>
      <c r="H251" s="29">
        <v>360</v>
      </c>
      <c r="I251" s="29">
        <v>0</v>
      </c>
      <c r="J251" s="29">
        <v>0</v>
      </c>
      <c r="K251" s="29">
        <v>36</v>
      </c>
      <c r="L251" s="29">
        <v>84</v>
      </c>
      <c r="M251" s="29">
        <v>0</v>
      </c>
      <c r="N251" s="29">
        <v>0</v>
      </c>
      <c r="O251" s="29">
        <v>1246</v>
      </c>
      <c r="P251" s="33">
        <v>5992</v>
      </c>
      <c r="Q251" s="110">
        <f t="shared" si="6"/>
        <v>0</v>
      </c>
      <c r="R251" s="110">
        <f t="shared" si="7"/>
        <v>0</v>
      </c>
    </row>
    <row r="252" spans="1:18" x14ac:dyDescent="0.25">
      <c r="A252" s="45">
        <v>245</v>
      </c>
      <c r="B252" s="23" t="s">
        <v>309</v>
      </c>
      <c r="C252" s="29">
        <v>0</v>
      </c>
      <c r="D252" s="29">
        <v>549</v>
      </c>
      <c r="E252" s="29">
        <v>15812</v>
      </c>
      <c r="F252" s="29">
        <v>1992</v>
      </c>
      <c r="G252" s="29">
        <v>0</v>
      </c>
      <c r="H252" s="29">
        <v>0</v>
      </c>
      <c r="I252" s="29">
        <v>0</v>
      </c>
      <c r="J252" s="29">
        <v>28571</v>
      </c>
      <c r="K252" s="29">
        <v>197236</v>
      </c>
      <c r="L252" s="29">
        <v>26999</v>
      </c>
      <c r="M252" s="29">
        <v>0</v>
      </c>
      <c r="N252" s="29">
        <v>7193</v>
      </c>
      <c r="O252" s="29">
        <v>213048</v>
      </c>
      <c r="P252" s="33">
        <v>65304</v>
      </c>
      <c r="Q252" s="110">
        <f t="shared" si="6"/>
        <v>0</v>
      </c>
      <c r="R252" s="110">
        <f t="shared" si="7"/>
        <v>0</v>
      </c>
    </row>
    <row r="253" spans="1:18" x14ac:dyDescent="0.25">
      <c r="A253" s="45">
        <v>246</v>
      </c>
      <c r="B253" s="23" t="s">
        <v>310</v>
      </c>
      <c r="C253" s="29">
        <v>0</v>
      </c>
      <c r="D253" s="29">
        <v>0</v>
      </c>
      <c r="E253" s="29">
        <v>3682</v>
      </c>
      <c r="F253" s="29">
        <v>284</v>
      </c>
      <c r="G253" s="29">
        <v>0</v>
      </c>
      <c r="H253" s="29">
        <v>0</v>
      </c>
      <c r="I253" s="29">
        <v>0</v>
      </c>
      <c r="J253" s="29">
        <v>0</v>
      </c>
      <c r="K253" s="29">
        <v>0</v>
      </c>
      <c r="L253" s="29">
        <v>0</v>
      </c>
      <c r="M253" s="29">
        <v>0</v>
      </c>
      <c r="N253" s="29">
        <v>0</v>
      </c>
      <c r="O253" s="29">
        <v>3682</v>
      </c>
      <c r="P253" s="33">
        <v>284</v>
      </c>
      <c r="Q253" s="110">
        <f t="shared" si="6"/>
        <v>0</v>
      </c>
      <c r="R253" s="110">
        <f t="shared" si="7"/>
        <v>0</v>
      </c>
    </row>
    <row r="254" spans="1:18" x14ac:dyDescent="0.25">
      <c r="A254" s="45">
        <v>247</v>
      </c>
      <c r="B254" s="23" t="s">
        <v>311</v>
      </c>
      <c r="C254" s="29">
        <v>0</v>
      </c>
      <c r="D254" s="29">
        <v>0</v>
      </c>
      <c r="E254" s="29">
        <v>0</v>
      </c>
      <c r="F254" s="29">
        <v>0</v>
      </c>
      <c r="G254" s="29">
        <v>0</v>
      </c>
      <c r="H254" s="29">
        <v>0</v>
      </c>
      <c r="I254" s="29">
        <v>0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29">
        <v>0</v>
      </c>
      <c r="P254" s="33">
        <v>0</v>
      </c>
      <c r="Q254" s="110">
        <f t="shared" si="6"/>
        <v>0</v>
      </c>
      <c r="R254" s="110">
        <f t="shared" si="7"/>
        <v>0</v>
      </c>
    </row>
    <row r="255" spans="1:18" x14ac:dyDescent="0.25">
      <c r="A255" s="45">
        <v>248</v>
      </c>
      <c r="B255" s="23" t="s">
        <v>312</v>
      </c>
      <c r="C255" s="29">
        <v>0</v>
      </c>
      <c r="D255" s="29">
        <v>1994</v>
      </c>
      <c r="E255" s="29">
        <v>2753</v>
      </c>
      <c r="F255" s="29">
        <v>388</v>
      </c>
      <c r="G255" s="29">
        <v>0</v>
      </c>
      <c r="H255" s="29">
        <v>0</v>
      </c>
      <c r="I255" s="29">
        <v>0</v>
      </c>
      <c r="J255" s="29">
        <v>0</v>
      </c>
      <c r="K255" s="29">
        <v>8</v>
      </c>
      <c r="L255" s="29">
        <v>6</v>
      </c>
      <c r="M255" s="29">
        <v>0</v>
      </c>
      <c r="N255" s="29">
        <v>0</v>
      </c>
      <c r="O255" s="29">
        <v>2761</v>
      </c>
      <c r="P255" s="33">
        <v>2388</v>
      </c>
      <c r="Q255" s="110">
        <f t="shared" si="6"/>
        <v>0</v>
      </c>
      <c r="R255" s="110">
        <f t="shared" si="7"/>
        <v>0</v>
      </c>
    </row>
    <row r="256" spans="1:18" x14ac:dyDescent="0.25">
      <c r="A256" s="45">
        <v>249</v>
      </c>
      <c r="B256" s="23" t="s">
        <v>313</v>
      </c>
      <c r="C256" s="29">
        <v>0</v>
      </c>
      <c r="D256" s="29">
        <v>0</v>
      </c>
      <c r="E256" s="29">
        <v>9457</v>
      </c>
      <c r="F256" s="29">
        <v>245</v>
      </c>
      <c r="G256" s="29">
        <v>0</v>
      </c>
      <c r="H256" s="29">
        <v>0</v>
      </c>
      <c r="I256" s="29">
        <v>0</v>
      </c>
      <c r="J256" s="29">
        <v>0</v>
      </c>
      <c r="K256" s="29">
        <v>19</v>
      </c>
      <c r="L256" s="29">
        <v>1631</v>
      </c>
      <c r="M256" s="29">
        <v>10034</v>
      </c>
      <c r="N256" s="29">
        <v>6</v>
      </c>
      <c r="O256" s="29">
        <v>19510</v>
      </c>
      <c r="P256" s="33">
        <v>1882</v>
      </c>
      <c r="Q256" s="110">
        <f t="shared" si="6"/>
        <v>0</v>
      </c>
      <c r="R256" s="110">
        <f t="shared" si="7"/>
        <v>0</v>
      </c>
    </row>
    <row r="257" spans="1:18" x14ac:dyDescent="0.25">
      <c r="A257" s="45">
        <v>250</v>
      </c>
      <c r="B257" s="23" t="s">
        <v>314</v>
      </c>
      <c r="C257" s="29">
        <v>3075261</v>
      </c>
      <c r="D257" s="29">
        <v>1572624</v>
      </c>
      <c r="E257" s="29">
        <v>47141</v>
      </c>
      <c r="F257" s="29">
        <v>15819</v>
      </c>
      <c r="G257" s="29">
        <v>167</v>
      </c>
      <c r="H257" s="29">
        <v>929</v>
      </c>
      <c r="I257" s="29">
        <v>167</v>
      </c>
      <c r="J257" s="29">
        <v>0</v>
      </c>
      <c r="K257" s="29">
        <v>450077</v>
      </c>
      <c r="L257" s="29">
        <v>0</v>
      </c>
      <c r="M257" s="29">
        <v>4074</v>
      </c>
      <c r="N257" s="29">
        <v>4019</v>
      </c>
      <c r="O257" s="29">
        <v>3576887</v>
      </c>
      <c r="P257" s="33">
        <v>1593391</v>
      </c>
      <c r="Q257" s="110">
        <f t="shared" si="6"/>
        <v>0</v>
      </c>
      <c r="R257" s="110">
        <f t="shared" si="7"/>
        <v>0</v>
      </c>
    </row>
    <row r="258" spans="1:18" x14ac:dyDescent="0.25">
      <c r="A258" s="45">
        <v>251</v>
      </c>
      <c r="B258" s="23" t="s">
        <v>315</v>
      </c>
      <c r="C258" s="29">
        <v>0</v>
      </c>
      <c r="D258" s="29">
        <v>0</v>
      </c>
      <c r="E258" s="29">
        <v>0</v>
      </c>
      <c r="F258" s="29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29">
        <v>0</v>
      </c>
      <c r="P258" s="33">
        <v>0</v>
      </c>
      <c r="Q258" s="110">
        <f t="shared" si="6"/>
        <v>0</v>
      </c>
      <c r="R258" s="110">
        <f t="shared" si="7"/>
        <v>0</v>
      </c>
    </row>
    <row r="259" spans="1:18" x14ac:dyDescent="0.25">
      <c r="A259" s="45">
        <v>252</v>
      </c>
      <c r="B259" s="23" t="s">
        <v>316</v>
      </c>
      <c r="C259" s="29">
        <v>0</v>
      </c>
      <c r="D259" s="29">
        <v>0</v>
      </c>
      <c r="E259" s="29">
        <v>355</v>
      </c>
      <c r="F259" s="29">
        <v>590</v>
      </c>
      <c r="G259" s="29">
        <v>0</v>
      </c>
      <c r="H259" s="29">
        <v>447</v>
      </c>
      <c r="I259" s="29">
        <v>0</v>
      </c>
      <c r="J259" s="29">
        <v>0</v>
      </c>
      <c r="K259" s="29">
        <v>35</v>
      </c>
      <c r="L259" s="29">
        <v>5</v>
      </c>
      <c r="M259" s="29">
        <v>0</v>
      </c>
      <c r="N259" s="29">
        <v>0</v>
      </c>
      <c r="O259" s="29">
        <v>390</v>
      </c>
      <c r="P259" s="33">
        <v>1042</v>
      </c>
      <c r="Q259" s="110">
        <f t="shared" ref="Q259:Q266" si="8">SUM(C259+E259+G259+I259+K259+M259)-O259</f>
        <v>0</v>
      </c>
      <c r="R259" s="110">
        <f t="shared" ref="R259:R266" si="9">SUM(D259+F259+H259+J259+L259+N259)-P259</f>
        <v>0</v>
      </c>
    </row>
    <row r="260" spans="1:18" x14ac:dyDescent="0.25">
      <c r="A260" s="45">
        <v>253</v>
      </c>
      <c r="B260" s="23" t="s">
        <v>317</v>
      </c>
      <c r="C260" s="29">
        <v>0</v>
      </c>
      <c r="D260" s="29">
        <v>0</v>
      </c>
      <c r="E260" s="29">
        <v>0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33">
        <v>0</v>
      </c>
      <c r="Q260" s="110">
        <f t="shared" si="8"/>
        <v>0</v>
      </c>
      <c r="R260" s="110">
        <f t="shared" si="9"/>
        <v>0</v>
      </c>
    </row>
    <row r="261" spans="1:18" x14ac:dyDescent="0.25">
      <c r="A261" s="45">
        <v>254</v>
      </c>
      <c r="B261" s="23" t="s">
        <v>318</v>
      </c>
      <c r="C261" s="29">
        <v>0</v>
      </c>
      <c r="D261" s="29">
        <v>0</v>
      </c>
      <c r="E261" s="29">
        <v>681</v>
      </c>
      <c r="F261" s="29">
        <v>4525</v>
      </c>
      <c r="G261" s="29">
        <v>190</v>
      </c>
      <c r="H261" s="29">
        <v>474</v>
      </c>
      <c r="I261" s="29">
        <v>0</v>
      </c>
      <c r="J261" s="29">
        <v>0</v>
      </c>
      <c r="K261" s="29">
        <v>0</v>
      </c>
      <c r="L261" s="29">
        <v>29</v>
      </c>
      <c r="M261" s="29">
        <v>0</v>
      </c>
      <c r="N261" s="29">
        <v>1196</v>
      </c>
      <c r="O261" s="29">
        <v>871</v>
      </c>
      <c r="P261" s="33">
        <v>6224</v>
      </c>
      <c r="Q261" s="110">
        <f t="shared" si="8"/>
        <v>0</v>
      </c>
      <c r="R261" s="110">
        <f t="shared" si="9"/>
        <v>0</v>
      </c>
    </row>
    <row r="262" spans="1:18" x14ac:dyDescent="0.25">
      <c r="A262" s="45">
        <v>255</v>
      </c>
      <c r="B262" s="23" t="s">
        <v>319</v>
      </c>
      <c r="C262" s="29">
        <v>0</v>
      </c>
      <c r="D262" s="29">
        <v>0</v>
      </c>
      <c r="E262" s="29">
        <v>0</v>
      </c>
      <c r="F262" s="29">
        <v>0</v>
      </c>
      <c r="G262" s="29">
        <v>0</v>
      </c>
      <c r="H262" s="29">
        <v>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33">
        <v>0</v>
      </c>
      <c r="Q262" s="110">
        <f t="shared" si="8"/>
        <v>0</v>
      </c>
      <c r="R262" s="110">
        <f t="shared" si="9"/>
        <v>0</v>
      </c>
    </row>
    <row r="263" spans="1:18" x14ac:dyDescent="0.25">
      <c r="A263" s="45">
        <v>256</v>
      </c>
      <c r="B263" s="23" t="s">
        <v>580</v>
      </c>
      <c r="C263" s="29">
        <v>0</v>
      </c>
      <c r="D263" s="29">
        <v>0</v>
      </c>
      <c r="E263" s="29">
        <v>739</v>
      </c>
      <c r="F263" s="29">
        <v>1075</v>
      </c>
      <c r="G263" s="29">
        <v>0</v>
      </c>
      <c r="H263" s="29">
        <v>0</v>
      </c>
      <c r="I263" s="29">
        <v>0</v>
      </c>
      <c r="J263" s="29">
        <v>0</v>
      </c>
      <c r="K263" s="29">
        <v>736</v>
      </c>
      <c r="L263" s="29">
        <v>745</v>
      </c>
      <c r="M263" s="29">
        <v>171</v>
      </c>
      <c r="N263" s="29">
        <v>530</v>
      </c>
      <c r="O263" s="29">
        <v>1646</v>
      </c>
      <c r="P263" s="33">
        <v>2350</v>
      </c>
      <c r="Q263" s="110">
        <f t="shared" si="8"/>
        <v>0</v>
      </c>
      <c r="R263" s="110">
        <f t="shared" si="9"/>
        <v>0</v>
      </c>
    </row>
    <row r="264" spans="1:18" x14ac:dyDescent="0.25">
      <c r="A264" s="45">
        <v>257</v>
      </c>
      <c r="B264" s="23" t="s">
        <v>320</v>
      </c>
      <c r="C264" s="29">
        <v>0</v>
      </c>
      <c r="D264" s="29">
        <v>0</v>
      </c>
      <c r="E264" s="29">
        <v>1059</v>
      </c>
      <c r="F264" s="29">
        <v>2553</v>
      </c>
      <c r="G264" s="29">
        <v>0</v>
      </c>
      <c r="H264" s="29">
        <v>0</v>
      </c>
      <c r="I264" s="29">
        <v>0</v>
      </c>
      <c r="J264" s="29">
        <v>0</v>
      </c>
      <c r="K264" s="29">
        <v>366</v>
      </c>
      <c r="L264" s="29">
        <v>612</v>
      </c>
      <c r="M264" s="29">
        <v>3223</v>
      </c>
      <c r="N264" s="29">
        <v>249</v>
      </c>
      <c r="O264" s="29">
        <v>4648</v>
      </c>
      <c r="P264" s="33">
        <v>3414</v>
      </c>
      <c r="Q264" s="110">
        <f t="shared" si="8"/>
        <v>0</v>
      </c>
      <c r="R264" s="110">
        <f t="shared" si="9"/>
        <v>0</v>
      </c>
    </row>
    <row r="265" spans="1:18" x14ac:dyDescent="0.25">
      <c r="A265" s="45">
        <v>258</v>
      </c>
      <c r="B265" s="34" t="s">
        <v>321</v>
      </c>
      <c r="C265" s="35">
        <v>0</v>
      </c>
      <c r="D265" s="35">
        <v>41</v>
      </c>
      <c r="E265" s="35">
        <v>289</v>
      </c>
      <c r="F265" s="35">
        <v>116</v>
      </c>
      <c r="G265" s="35">
        <v>0</v>
      </c>
      <c r="H265" s="35">
        <v>590</v>
      </c>
      <c r="I265" s="35">
        <v>0</v>
      </c>
      <c r="J265" s="35">
        <v>0</v>
      </c>
      <c r="K265" s="35">
        <v>1246</v>
      </c>
      <c r="L265" s="35">
        <v>1446</v>
      </c>
      <c r="M265" s="35">
        <v>0</v>
      </c>
      <c r="N265" s="35">
        <v>0</v>
      </c>
      <c r="O265" s="35">
        <v>1535</v>
      </c>
      <c r="P265" s="36">
        <v>2193</v>
      </c>
      <c r="Q265" s="110">
        <f t="shared" si="8"/>
        <v>0</v>
      </c>
      <c r="R265" s="110">
        <f t="shared" si="9"/>
        <v>0</v>
      </c>
    </row>
    <row r="266" spans="1:18" x14ac:dyDescent="0.25">
      <c r="A266" s="45">
        <v>259</v>
      </c>
      <c r="B266" s="37" t="s">
        <v>322</v>
      </c>
      <c r="C266" s="26">
        <v>0</v>
      </c>
      <c r="D266" s="26">
        <v>28601</v>
      </c>
      <c r="E266" s="26">
        <v>510</v>
      </c>
      <c r="F266" s="26">
        <v>8895</v>
      </c>
      <c r="G266" s="26">
        <v>0</v>
      </c>
      <c r="H266" s="26">
        <v>0</v>
      </c>
      <c r="I266" s="26">
        <v>0</v>
      </c>
      <c r="J266" s="26">
        <v>0</v>
      </c>
      <c r="K266" s="26">
        <v>100187</v>
      </c>
      <c r="L266" s="26">
        <v>0</v>
      </c>
      <c r="M266" s="26">
        <v>1115</v>
      </c>
      <c r="N266" s="26">
        <v>51217</v>
      </c>
      <c r="O266" s="26">
        <v>101812</v>
      </c>
      <c r="P266" s="26">
        <v>88713</v>
      </c>
      <c r="Q266" s="110">
        <f t="shared" si="8"/>
        <v>0</v>
      </c>
      <c r="R266" s="110">
        <f t="shared" si="9"/>
        <v>0</v>
      </c>
    </row>
    <row r="267" spans="1:18" x14ac:dyDescent="0.25">
      <c r="B267" s="126" t="s">
        <v>787</v>
      </c>
      <c r="C267" s="125">
        <f t="shared" ref="C267:P267" si="10">SUM(C8:C266)</f>
        <v>15842286</v>
      </c>
      <c r="D267" s="125">
        <f t="shared" si="10"/>
        <v>14563474</v>
      </c>
      <c r="E267" s="125">
        <f t="shared" si="10"/>
        <v>2220886</v>
      </c>
      <c r="F267" s="125">
        <f t="shared" si="10"/>
        <v>1837892</v>
      </c>
      <c r="G267" s="125">
        <f t="shared" si="10"/>
        <v>802953</v>
      </c>
      <c r="H267" s="125">
        <f t="shared" si="10"/>
        <v>1041473</v>
      </c>
      <c r="I267" s="125">
        <f t="shared" si="10"/>
        <v>5527321</v>
      </c>
      <c r="J267" s="125">
        <f t="shared" si="10"/>
        <v>4459606</v>
      </c>
      <c r="K267" s="125">
        <f t="shared" si="10"/>
        <v>2001205</v>
      </c>
      <c r="L267" s="125">
        <f t="shared" si="10"/>
        <v>810462</v>
      </c>
      <c r="M267" s="125">
        <f t="shared" si="10"/>
        <v>427468</v>
      </c>
      <c r="N267" s="125">
        <f t="shared" si="10"/>
        <v>752576</v>
      </c>
      <c r="O267" s="125">
        <f t="shared" si="10"/>
        <v>26822119</v>
      </c>
      <c r="P267" s="125">
        <f t="shared" si="10"/>
        <v>23465483</v>
      </c>
    </row>
    <row r="271" spans="1:18" s="110" customFormat="1" ht="15.6" customHeight="1" x14ac:dyDescent="0.25">
      <c r="A271" s="109"/>
      <c r="B271" s="154" t="s">
        <v>797</v>
      </c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  <c r="P271" s="154"/>
    </row>
  </sheetData>
  <mergeCells count="25">
    <mergeCell ref="B1:P1"/>
    <mergeCell ref="B3:B7"/>
    <mergeCell ref="C3:P3"/>
    <mergeCell ref="C4:D4"/>
    <mergeCell ref="C5:D5"/>
    <mergeCell ref="C6:D6"/>
    <mergeCell ref="E4:F4"/>
    <mergeCell ref="E5:F5"/>
    <mergeCell ref="E6:F6"/>
    <mergeCell ref="G4:H4"/>
    <mergeCell ref="B271:P271"/>
    <mergeCell ref="M4:N4"/>
    <mergeCell ref="M5:N5"/>
    <mergeCell ref="M6:N6"/>
    <mergeCell ref="O4:P4"/>
    <mergeCell ref="O5:P5"/>
    <mergeCell ref="O6:P6"/>
    <mergeCell ref="G5:H5"/>
    <mergeCell ref="G6:H6"/>
    <mergeCell ref="I4:J4"/>
    <mergeCell ref="I5:J5"/>
    <mergeCell ref="I6:J6"/>
    <mergeCell ref="K4:L4"/>
    <mergeCell ref="K5:L5"/>
    <mergeCell ref="K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8"/>
  <sheetViews>
    <sheetView showGridLines="0" topLeftCell="A26" workbookViewId="0">
      <selection activeCell="O62" sqref="O62"/>
    </sheetView>
  </sheetViews>
  <sheetFormatPr defaultColWidth="8.69921875" defaultRowHeight="13.2" x14ac:dyDescent="0.25"/>
  <cols>
    <col min="1" max="1" width="3.8984375" style="40" customWidth="1"/>
    <col min="2" max="2" width="50" style="2" customWidth="1"/>
    <col min="3" max="16" width="21.19921875" style="6" customWidth="1"/>
    <col min="17" max="18" width="8.69921875" style="110" customWidth="1"/>
    <col min="19" max="19" width="8.69921875" style="2" customWidth="1"/>
    <col min="20" max="16384" width="8.69921875" style="2"/>
  </cols>
  <sheetData>
    <row r="1" spans="1:18" s="110" customFormat="1" ht="15.6" customHeight="1" x14ac:dyDescent="0.25">
      <c r="A1" s="109"/>
      <c r="B1" s="144" t="s">
        <v>47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8" s="114" customFormat="1" x14ac:dyDescent="0.25">
      <c r="A2" s="111"/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s="114" customFormat="1" hidden="1" x14ac:dyDescent="0.25">
      <c r="A3" s="115"/>
      <c r="B3" s="145"/>
      <c r="C3" s="141" t="s">
        <v>48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8" s="114" customFormat="1" hidden="1" x14ac:dyDescent="0.25">
      <c r="A4" s="116"/>
      <c r="B4" s="146"/>
      <c r="C4" s="141">
        <v>12</v>
      </c>
      <c r="D4" s="141"/>
      <c r="E4" s="141">
        <v>26</v>
      </c>
      <c r="F4" s="141"/>
      <c r="G4" s="141">
        <v>32</v>
      </c>
      <c r="H4" s="141"/>
      <c r="I4" s="141">
        <v>39</v>
      </c>
      <c r="J4" s="141"/>
      <c r="K4" s="141">
        <v>44</v>
      </c>
      <c r="L4" s="141"/>
      <c r="M4" s="141">
        <v>44.3</v>
      </c>
      <c r="N4" s="141"/>
      <c r="O4" s="141">
        <v>45</v>
      </c>
      <c r="P4" s="141"/>
    </row>
    <row r="5" spans="1:18" s="114" customFormat="1" hidden="1" x14ac:dyDescent="0.25">
      <c r="A5" s="116"/>
      <c r="B5" s="146"/>
      <c r="C5" s="141" t="s">
        <v>49</v>
      </c>
      <c r="D5" s="141"/>
      <c r="E5" s="141" t="s">
        <v>49</v>
      </c>
      <c r="F5" s="141"/>
      <c r="G5" s="141" t="s">
        <v>49</v>
      </c>
      <c r="H5" s="141"/>
      <c r="I5" s="141" t="s">
        <v>49</v>
      </c>
      <c r="J5" s="141"/>
      <c r="K5" s="141" t="s">
        <v>49</v>
      </c>
      <c r="L5" s="141"/>
      <c r="M5" s="141" t="s">
        <v>49</v>
      </c>
      <c r="N5" s="141"/>
      <c r="O5" s="141" t="s">
        <v>49</v>
      </c>
      <c r="P5" s="141"/>
    </row>
    <row r="6" spans="1:18" s="49" customFormat="1" x14ac:dyDescent="0.25">
      <c r="A6" s="69"/>
      <c r="B6" s="146"/>
      <c r="C6" s="142" t="s">
        <v>50</v>
      </c>
      <c r="D6" s="142"/>
      <c r="E6" s="143" t="s">
        <v>51</v>
      </c>
      <c r="F6" s="143"/>
      <c r="G6" s="143" t="s">
        <v>52</v>
      </c>
      <c r="H6" s="143"/>
      <c r="I6" s="143" t="s">
        <v>53</v>
      </c>
      <c r="J6" s="143"/>
      <c r="K6" s="143" t="s">
        <v>54</v>
      </c>
      <c r="L6" s="143"/>
      <c r="M6" s="142" t="s">
        <v>55</v>
      </c>
      <c r="N6" s="142"/>
      <c r="O6" s="143" t="s">
        <v>56</v>
      </c>
      <c r="P6" s="143"/>
      <c r="Q6" s="114"/>
      <c r="R6" s="114"/>
    </row>
    <row r="7" spans="1:18" s="49" customFormat="1" x14ac:dyDescent="0.25">
      <c r="A7" s="70"/>
      <c r="B7" s="147"/>
      <c r="C7" s="54" t="s">
        <v>784</v>
      </c>
      <c r="D7" s="54">
        <v>2018</v>
      </c>
      <c r="E7" s="54" t="s">
        <v>784</v>
      </c>
      <c r="F7" s="54">
        <v>2018</v>
      </c>
      <c r="G7" s="54" t="s">
        <v>784</v>
      </c>
      <c r="H7" s="54">
        <v>2018</v>
      </c>
      <c r="I7" s="54" t="s">
        <v>784</v>
      </c>
      <c r="J7" s="54">
        <v>2018</v>
      </c>
      <c r="K7" s="54" t="s">
        <v>784</v>
      </c>
      <c r="L7" s="54">
        <v>2018</v>
      </c>
      <c r="M7" s="54" t="s">
        <v>784</v>
      </c>
      <c r="N7" s="54">
        <v>2018</v>
      </c>
      <c r="O7" s="54" t="s">
        <v>784</v>
      </c>
      <c r="P7" s="54">
        <v>2018</v>
      </c>
      <c r="Q7" s="132" t="s">
        <v>95</v>
      </c>
      <c r="R7" s="132" t="s">
        <v>96</v>
      </c>
    </row>
    <row r="8" spans="1:18" s="49" customFormat="1" x14ac:dyDescent="0.25">
      <c r="A8" s="53">
        <v>1</v>
      </c>
      <c r="B8" s="55" t="s">
        <v>730</v>
      </c>
      <c r="C8" s="56">
        <v>0</v>
      </c>
      <c r="D8" s="56">
        <v>0</v>
      </c>
      <c r="E8" s="56">
        <v>57589</v>
      </c>
      <c r="F8" s="56">
        <v>43846</v>
      </c>
      <c r="G8" s="56">
        <v>915</v>
      </c>
      <c r="H8" s="56">
        <v>101</v>
      </c>
      <c r="I8" s="56">
        <v>32164</v>
      </c>
      <c r="J8" s="56">
        <v>84041</v>
      </c>
      <c r="K8" s="56">
        <v>0</v>
      </c>
      <c r="L8" s="56">
        <v>0</v>
      </c>
      <c r="M8" s="56">
        <v>462</v>
      </c>
      <c r="N8" s="56">
        <v>193</v>
      </c>
      <c r="O8" s="56">
        <v>91130</v>
      </c>
      <c r="P8" s="56">
        <v>128181</v>
      </c>
      <c r="Q8" s="110">
        <f t="shared" ref="Q8" si="0">SUM(C8+E8+G8+I8+K8+M8)-O8</f>
        <v>0</v>
      </c>
      <c r="R8" s="110">
        <f t="shared" ref="R8" si="1">SUM(D8+F8+H8+J8+L8+N8)-P8</f>
        <v>0</v>
      </c>
    </row>
    <row r="9" spans="1:18" s="49" customFormat="1" x14ac:dyDescent="0.25">
      <c r="A9" s="53">
        <v>2</v>
      </c>
      <c r="B9" s="55" t="s">
        <v>743</v>
      </c>
      <c r="C9" s="56">
        <v>19738</v>
      </c>
      <c r="D9" s="56">
        <v>0</v>
      </c>
      <c r="E9" s="56">
        <v>39826</v>
      </c>
      <c r="F9" s="56">
        <v>13548</v>
      </c>
      <c r="G9" s="56">
        <v>943</v>
      </c>
      <c r="H9" s="56">
        <v>1355</v>
      </c>
      <c r="I9" s="56">
        <v>2809</v>
      </c>
      <c r="J9" s="56">
        <v>6350</v>
      </c>
      <c r="K9" s="56">
        <v>150</v>
      </c>
      <c r="L9" s="56">
        <v>5083</v>
      </c>
      <c r="M9" s="56">
        <v>0</v>
      </c>
      <c r="N9" s="56">
        <v>0</v>
      </c>
      <c r="O9" s="56">
        <v>63466</v>
      </c>
      <c r="P9" s="56">
        <v>26336</v>
      </c>
      <c r="Q9" s="110">
        <f t="shared" ref="Q9:Q33" si="2">SUM(C9+E9+G9+I9+K9+M9)-O9</f>
        <v>0</v>
      </c>
      <c r="R9" s="110">
        <f t="shared" ref="R9:R33" si="3">SUM(D9+F9+H9+J9+L9+N9)-P9</f>
        <v>0</v>
      </c>
    </row>
    <row r="10" spans="1:18" x14ac:dyDescent="0.25">
      <c r="A10" s="65">
        <v>3</v>
      </c>
      <c r="B10" s="66" t="s">
        <v>738</v>
      </c>
      <c r="C10" s="26">
        <v>71400</v>
      </c>
      <c r="D10" s="26">
        <v>0</v>
      </c>
      <c r="E10" s="26">
        <v>32661</v>
      </c>
      <c r="F10" s="26">
        <v>54195</v>
      </c>
      <c r="G10" s="26">
        <v>2126</v>
      </c>
      <c r="H10" s="26">
        <v>0</v>
      </c>
      <c r="I10" s="26">
        <v>113355</v>
      </c>
      <c r="J10" s="26">
        <v>98734</v>
      </c>
      <c r="K10" s="26">
        <v>0</v>
      </c>
      <c r="L10" s="26">
        <v>0</v>
      </c>
      <c r="M10" s="26">
        <v>19</v>
      </c>
      <c r="N10" s="26">
        <v>0</v>
      </c>
      <c r="O10" s="26">
        <v>219561</v>
      </c>
      <c r="P10" s="26">
        <v>152929</v>
      </c>
      <c r="Q10" s="110">
        <f t="shared" si="2"/>
        <v>0</v>
      </c>
      <c r="R10" s="110">
        <f t="shared" si="3"/>
        <v>0</v>
      </c>
    </row>
    <row r="11" spans="1:18" x14ac:dyDescent="0.25">
      <c r="A11" s="45">
        <v>4</v>
      </c>
      <c r="B11" s="38" t="s">
        <v>756</v>
      </c>
      <c r="C11" s="60">
        <v>32773</v>
      </c>
      <c r="D11" s="61">
        <v>43589</v>
      </c>
      <c r="E11" s="61">
        <v>3187</v>
      </c>
      <c r="F11" s="61">
        <v>4118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2">
        <v>35960</v>
      </c>
      <c r="P11" s="63">
        <v>47707</v>
      </c>
      <c r="Q11" s="110">
        <f t="shared" si="2"/>
        <v>0</v>
      </c>
      <c r="R11" s="110">
        <f t="shared" si="3"/>
        <v>0</v>
      </c>
    </row>
    <row r="12" spans="1:18" x14ac:dyDescent="0.25">
      <c r="A12" s="45">
        <v>5</v>
      </c>
      <c r="B12" s="38" t="s">
        <v>782</v>
      </c>
      <c r="C12" s="18">
        <v>168595</v>
      </c>
      <c r="D12" s="26">
        <v>0</v>
      </c>
      <c r="E12" s="26">
        <v>45714</v>
      </c>
      <c r="F12" s="26">
        <v>32157</v>
      </c>
      <c r="G12" s="26">
        <v>0</v>
      </c>
      <c r="H12" s="26">
        <v>733</v>
      </c>
      <c r="I12" s="26">
        <v>0</v>
      </c>
      <c r="J12" s="26">
        <v>33440</v>
      </c>
      <c r="K12" s="26">
        <v>0</v>
      </c>
      <c r="L12" s="26">
        <v>0</v>
      </c>
      <c r="M12" s="26">
        <v>0</v>
      </c>
      <c r="N12" s="26">
        <v>0</v>
      </c>
      <c r="O12" s="10">
        <v>214309</v>
      </c>
      <c r="P12" s="11">
        <v>66330</v>
      </c>
      <c r="Q12" s="110">
        <f t="shared" si="2"/>
        <v>0</v>
      </c>
      <c r="R12" s="110">
        <f t="shared" si="3"/>
        <v>0</v>
      </c>
    </row>
    <row r="13" spans="1:18" x14ac:dyDescent="0.25">
      <c r="A13" s="45">
        <v>6</v>
      </c>
      <c r="B13" s="38" t="s">
        <v>735</v>
      </c>
      <c r="C13" s="18">
        <v>0</v>
      </c>
      <c r="D13" s="26">
        <v>32054</v>
      </c>
      <c r="E13" s="26">
        <v>172639</v>
      </c>
      <c r="F13" s="26">
        <v>103338</v>
      </c>
      <c r="G13" s="26">
        <v>6526</v>
      </c>
      <c r="H13" s="26">
        <v>8524</v>
      </c>
      <c r="I13" s="26">
        <v>147326</v>
      </c>
      <c r="J13" s="26">
        <v>35603</v>
      </c>
      <c r="K13" s="26">
        <v>0</v>
      </c>
      <c r="L13" s="26">
        <v>0</v>
      </c>
      <c r="M13" s="26">
        <v>0</v>
      </c>
      <c r="N13" s="26">
        <v>0</v>
      </c>
      <c r="O13" s="10">
        <v>326491</v>
      </c>
      <c r="P13" s="11">
        <v>179519</v>
      </c>
      <c r="Q13" s="110">
        <f t="shared" si="2"/>
        <v>0</v>
      </c>
      <c r="R13" s="110">
        <f t="shared" si="3"/>
        <v>0</v>
      </c>
    </row>
    <row r="14" spans="1:18" x14ac:dyDescent="0.25">
      <c r="A14" s="45">
        <v>7</v>
      </c>
      <c r="B14" s="38" t="s">
        <v>757</v>
      </c>
      <c r="C14" s="18">
        <v>4790</v>
      </c>
      <c r="D14" s="26">
        <v>26356</v>
      </c>
      <c r="E14" s="26">
        <v>21877</v>
      </c>
      <c r="F14" s="26">
        <v>21231</v>
      </c>
      <c r="G14" s="26">
        <v>1333</v>
      </c>
      <c r="H14" s="26">
        <v>1586</v>
      </c>
      <c r="I14" s="26">
        <v>16347</v>
      </c>
      <c r="J14" s="26">
        <v>0</v>
      </c>
      <c r="K14" s="26">
        <v>1278</v>
      </c>
      <c r="L14" s="26">
        <v>1281</v>
      </c>
      <c r="M14" s="26">
        <v>0</v>
      </c>
      <c r="N14" s="26">
        <v>0</v>
      </c>
      <c r="O14" s="10">
        <v>45625</v>
      </c>
      <c r="P14" s="11">
        <v>50454</v>
      </c>
      <c r="Q14" s="110">
        <f t="shared" si="2"/>
        <v>0</v>
      </c>
      <c r="R14" s="110">
        <f t="shared" si="3"/>
        <v>0</v>
      </c>
    </row>
    <row r="15" spans="1:18" x14ac:dyDescent="0.25">
      <c r="A15" s="45">
        <v>8</v>
      </c>
      <c r="B15" s="38" t="s">
        <v>739</v>
      </c>
      <c r="C15" s="18">
        <v>59211</v>
      </c>
      <c r="D15" s="26">
        <v>507</v>
      </c>
      <c r="E15" s="26">
        <v>17625</v>
      </c>
      <c r="F15" s="26">
        <v>18828</v>
      </c>
      <c r="G15" s="26">
        <v>665</v>
      </c>
      <c r="H15" s="26">
        <v>2845</v>
      </c>
      <c r="I15" s="26">
        <v>1362</v>
      </c>
      <c r="J15" s="26">
        <v>24936</v>
      </c>
      <c r="K15" s="26">
        <v>347</v>
      </c>
      <c r="L15" s="26">
        <v>3003</v>
      </c>
      <c r="M15" s="26">
        <v>0</v>
      </c>
      <c r="N15" s="26">
        <v>0</v>
      </c>
      <c r="O15" s="10">
        <v>79210</v>
      </c>
      <c r="P15" s="11">
        <v>50119</v>
      </c>
      <c r="Q15" s="110">
        <f t="shared" si="2"/>
        <v>0</v>
      </c>
      <c r="R15" s="110">
        <f t="shared" si="3"/>
        <v>0</v>
      </c>
    </row>
    <row r="16" spans="1:18" x14ac:dyDescent="0.25">
      <c r="A16" s="45">
        <v>9</v>
      </c>
      <c r="B16" s="38" t="s">
        <v>752</v>
      </c>
      <c r="C16" s="18">
        <v>283446</v>
      </c>
      <c r="D16" s="26">
        <v>91954</v>
      </c>
      <c r="E16" s="26">
        <v>20517</v>
      </c>
      <c r="F16" s="26">
        <v>43386</v>
      </c>
      <c r="G16" s="26">
        <v>509</v>
      </c>
      <c r="H16" s="26">
        <v>0</v>
      </c>
      <c r="I16" s="26">
        <v>28007</v>
      </c>
      <c r="J16" s="26">
        <v>40105</v>
      </c>
      <c r="K16" s="26">
        <v>1004</v>
      </c>
      <c r="L16" s="26">
        <v>390</v>
      </c>
      <c r="M16" s="26">
        <v>0</v>
      </c>
      <c r="N16" s="26">
        <v>0</v>
      </c>
      <c r="O16" s="10">
        <v>333483</v>
      </c>
      <c r="P16" s="11">
        <v>175835</v>
      </c>
      <c r="Q16" s="110">
        <f t="shared" si="2"/>
        <v>0</v>
      </c>
      <c r="R16" s="110">
        <f t="shared" si="3"/>
        <v>0</v>
      </c>
    </row>
    <row r="17" spans="1:18" x14ac:dyDescent="0.25">
      <c r="A17" s="45">
        <v>10</v>
      </c>
      <c r="B17" s="38" t="s">
        <v>777</v>
      </c>
      <c r="C17" s="18">
        <v>618</v>
      </c>
      <c r="D17" s="26">
        <v>0</v>
      </c>
      <c r="E17" s="26">
        <v>261347</v>
      </c>
      <c r="F17" s="26">
        <v>219717</v>
      </c>
      <c r="G17" s="26">
        <v>0</v>
      </c>
      <c r="H17" s="26">
        <v>0</v>
      </c>
      <c r="I17" s="26">
        <v>300303</v>
      </c>
      <c r="J17" s="26">
        <v>381358</v>
      </c>
      <c r="K17" s="26">
        <v>0</v>
      </c>
      <c r="L17" s="26">
        <v>0</v>
      </c>
      <c r="M17" s="26">
        <v>0</v>
      </c>
      <c r="N17" s="26">
        <v>0</v>
      </c>
      <c r="O17" s="10">
        <v>562268</v>
      </c>
      <c r="P17" s="11">
        <v>601075</v>
      </c>
      <c r="Q17" s="110">
        <f t="shared" si="2"/>
        <v>0</v>
      </c>
      <c r="R17" s="110">
        <f t="shared" si="3"/>
        <v>0</v>
      </c>
    </row>
    <row r="18" spans="1:18" x14ac:dyDescent="0.25">
      <c r="A18" s="45">
        <v>11</v>
      </c>
      <c r="B18" s="38" t="s">
        <v>753</v>
      </c>
      <c r="C18" s="18">
        <v>114875</v>
      </c>
      <c r="D18" s="26">
        <v>0</v>
      </c>
      <c r="E18" s="26">
        <v>43635</v>
      </c>
      <c r="F18" s="26">
        <v>72475</v>
      </c>
      <c r="G18" s="26">
        <v>3407</v>
      </c>
      <c r="H18" s="26">
        <v>13085</v>
      </c>
      <c r="I18" s="26">
        <v>18222</v>
      </c>
      <c r="J18" s="26">
        <v>99616</v>
      </c>
      <c r="K18" s="26">
        <v>0</v>
      </c>
      <c r="L18" s="26">
        <v>0</v>
      </c>
      <c r="M18" s="26">
        <v>0</v>
      </c>
      <c r="N18" s="26">
        <v>0</v>
      </c>
      <c r="O18" s="10">
        <v>180139</v>
      </c>
      <c r="P18" s="11">
        <v>185176</v>
      </c>
      <c r="Q18" s="110">
        <f t="shared" si="2"/>
        <v>0</v>
      </c>
      <c r="R18" s="110">
        <f t="shared" si="3"/>
        <v>0</v>
      </c>
    </row>
    <row r="19" spans="1:18" x14ac:dyDescent="0.25">
      <c r="A19" s="45">
        <v>12</v>
      </c>
      <c r="B19" s="38" t="s">
        <v>754</v>
      </c>
      <c r="C19" s="18">
        <v>0</v>
      </c>
      <c r="D19" s="26">
        <v>146627</v>
      </c>
      <c r="E19" s="26">
        <v>159728</v>
      </c>
      <c r="F19" s="26">
        <v>194131</v>
      </c>
      <c r="G19" s="26">
        <v>3716</v>
      </c>
      <c r="H19" s="26">
        <v>2990</v>
      </c>
      <c r="I19" s="26">
        <v>69390</v>
      </c>
      <c r="J19" s="26">
        <v>42824</v>
      </c>
      <c r="K19" s="26">
        <v>0</v>
      </c>
      <c r="L19" s="26">
        <v>0</v>
      </c>
      <c r="M19" s="26">
        <v>0</v>
      </c>
      <c r="N19" s="26">
        <v>0</v>
      </c>
      <c r="O19" s="10">
        <v>232834</v>
      </c>
      <c r="P19" s="11">
        <v>386572</v>
      </c>
      <c r="Q19" s="110">
        <f t="shared" si="2"/>
        <v>0</v>
      </c>
      <c r="R19" s="110">
        <f t="shared" si="3"/>
        <v>0</v>
      </c>
    </row>
    <row r="20" spans="1:18" x14ac:dyDescent="0.25">
      <c r="A20" s="45">
        <v>13</v>
      </c>
      <c r="B20" s="38" t="s">
        <v>768</v>
      </c>
      <c r="C20" s="18">
        <v>139472</v>
      </c>
      <c r="D20" s="26">
        <v>36967</v>
      </c>
      <c r="E20" s="26">
        <v>18421</v>
      </c>
      <c r="F20" s="26">
        <v>37594</v>
      </c>
      <c r="G20" s="26">
        <v>3206</v>
      </c>
      <c r="H20" s="26">
        <v>926</v>
      </c>
      <c r="I20" s="26">
        <v>0</v>
      </c>
      <c r="J20" s="26">
        <v>29</v>
      </c>
      <c r="K20" s="26">
        <v>0</v>
      </c>
      <c r="L20" s="26">
        <v>0</v>
      </c>
      <c r="M20" s="26">
        <v>0</v>
      </c>
      <c r="N20" s="26">
        <v>0</v>
      </c>
      <c r="O20" s="10">
        <v>161099</v>
      </c>
      <c r="P20" s="11">
        <v>75516</v>
      </c>
      <c r="Q20" s="110">
        <f t="shared" si="2"/>
        <v>0</v>
      </c>
      <c r="R20" s="110">
        <f t="shared" si="3"/>
        <v>0</v>
      </c>
    </row>
    <row r="21" spans="1:18" x14ac:dyDescent="0.25">
      <c r="A21" s="45">
        <v>14</v>
      </c>
      <c r="B21" s="38" t="s">
        <v>758</v>
      </c>
      <c r="C21" s="18">
        <v>0</v>
      </c>
      <c r="D21" s="26">
        <v>3352</v>
      </c>
      <c r="E21" s="26">
        <v>130840</v>
      </c>
      <c r="F21" s="26">
        <v>171870</v>
      </c>
      <c r="G21" s="26">
        <v>1897</v>
      </c>
      <c r="H21" s="26">
        <v>846</v>
      </c>
      <c r="I21" s="26">
        <v>41686</v>
      </c>
      <c r="J21" s="26">
        <v>14451</v>
      </c>
      <c r="K21" s="26">
        <v>5733</v>
      </c>
      <c r="L21" s="26">
        <v>4880</v>
      </c>
      <c r="M21" s="26">
        <v>0</v>
      </c>
      <c r="N21" s="26">
        <v>0</v>
      </c>
      <c r="O21" s="10">
        <v>180156</v>
      </c>
      <c r="P21" s="11">
        <v>195399</v>
      </c>
      <c r="Q21" s="110">
        <f t="shared" si="2"/>
        <v>0</v>
      </c>
      <c r="R21" s="110">
        <f t="shared" si="3"/>
        <v>0</v>
      </c>
    </row>
    <row r="22" spans="1:18" x14ac:dyDescent="0.25">
      <c r="A22" s="45">
        <v>15</v>
      </c>
      <c r="B22" s="38" t="s">
        <v>773</v>
      </c>
      <c r="C22" s="18">
        <v>24906</v>
      </c>
      <c r="D22" s="26">
        <v>0</v>
      </c>
      <c r="E22" s="26">
        <v>145043</v>
      </c>
      <c r="F22" s="26">
        <v>129871</v>
      </c>
      <c r="G22" s="26">
        <v>5747</v>
      </c>
      <c r="H22" s="26">
        <v>10466</v>
      </c>
      <c r="I22" s="26">
        <v>129921</v>
      </c>
      <c r="J22" s="26">
        <v>333455</v>
      </c>
      <c r="K22" s="26">
        <v>0</v>
      </c>
      <c r="L22" s="26">
        <v>0</v>
      </c>
      <c r="M22" s="26">
        <v>0</v>
      </c>
      <c r="N22" s="26">
        <v>0</v>
      </c>
      <c r="O22" s="10">
        <v>305617</v>
      </c>
      <c r="P22" s="11">
        <v>473792</v>
      </c>
      <c r="Q22" s="110">
        <f t="shared" si="2"/>
        <v>0</v>
      </c>
      <c r="R22" s="110">
        <f t="shared" si="3"/>
        <v>0</v>
      </c>
    </row>
    <row r="23" spans="1:18" x14ac:dyDescent="0.25">
      <c r="A23" s="45">
        <v>16</v>
      </c>
      <c r="B23" s="38" t="s">
        <v>769</v>
      </c>
      <c r="C23" s="18">
        <v>17495</v>
      </c>
      <c r="D23" s="26">
        <v>10035</v>
      </c>
      <c r="E23" s="26">
        <v>24070</v>
      </c>
      <c r="F23" s="26">
        <v>39885</v>
      </c>
      <c r="G23" s="26">
        <v>10380</v>
      </c>
      <c r="H23" s="26">
        <v>6948</v>
      </c>
      <c r="I23" s="26">
        <v>2249</v>
      </c>
      <c r="J23" s="26">
        <v>23331</v>
      </c>
      <c r="K23" s="26">
        <v>0</v>
      </c>
      <c r="L23" s="26">
        <v>0</v>
      </c>
      <c r="M23" s="26">
        <v>0</v>
      </c>
      <c r="N23" s="26">
        <v>0</v>
      </c>
      <c r="O23" s="10">
        <v>54194</v>
      </c>
      <c r="P23" s="11">
        <v>80199</v>
      </c>
      <c r="Q23" s="110">
        <f t="shared" si="2"/>
        <v>0</v>
      </c>
      <c r="R23" s="110">
        <f t="shared" si="3"/>
        <v>0</v>
      </c>
    </row>
    <row r="24" spans="1:18" x14ac:dyDescent="0.25">
      <c r="A24" s="45">
        <v>17</v>
      </c>
      <c r="B24" s="38" t="s">
        <v>770</v>
      </c>
      <c r="C24" s="18">
        <v>165966</v>
      </c>
      <c r="D24" s="26">
        <v>581542</v>
      </c>
      <c r="E24" s="26">
        <v>21212</v>
      </c>
      <c r="F24" s="26">
        <v>40257</v>
      </c>
      <c r="G24" s="26">
        <v>0</v>
      </c>
      <c r="H24" s="26">
        <v>595</v>
      </c>
      <c r="I24" s="26">
        <v>324145</v>
      </c>
      <c r="J24" s="26">
        <v>20377</v>
      </c>
      <c r="K24" s="26">
        <v>6356</v>
      </c>
      <c r="L24" s="26">
        <v>341</v>
      </c>
      <c r="M24" s="26">
        <v>0</v>
      </c>
      <c r="N24" s="26">
        <v>0</v>
      </c>
      <c r="O24" s="10">
        <v>517679</v>
      </c>
      <c r="P24" s="11">
        <v>643112</v>
      </c>
      <c r="Q24" s="110">
        <f t="shared" si="2"/>
        <v>0</v>
      </c>
      <c r="R24" s="110">
        <f t="shared" si="3"/>
        <v>0</v>
      </c>
    </row>
    <row r="25" spans="1:18" x14ac:dyDescent="0.25">
      <c r="A25" s="45">
        <v>18</v>
      </c>
      <c r="B25" s="38" t="s">
        <v>771</v>
      </c>
      <c r="C25" s="18">
        <v>284000</v>
      </c>
      <c r="D25" s="26">
        <v>253675</v>
      </c>
      <c r="E25" s="26">
        <v>262697</v>
      </c>
      <c r="F25" s="26">
        <v>128547</v>
      </c>
      <c r="G25" s="26">
        <v>16150</v>
      </c>
      <c r="H25" s="26">
        <v>13302</v>
      </c>
      <c r="I25" s="26">
        <v>173000</v>
      </c>
      <c r="J25" s="26">
        <v>340473</v>
      </c>
      <c r="K25" s="26">
        <v>2158</v>
      </c>
      <c r="L25" s="26">
        <v>567</v>
      </c>
      <c r="M25" s="26">
        <v>0</v>
      </c>
      <c r="N25" s="26">
        <v>0</v>
      </c>
      <c r="O25" s="10">
        <v>738005</v>
      </c>
      <c r="P25" s="11">
        <v>736564</v>
      </c>
      <c r="Q25" s="110">
        <f t="shared" si="2"/>
        <v>0</v>
      </c>
      <c r="R25" s="110">
        <f t="shared" si="3"/>
        <v>0</v>
      </c>
    </row>
    <row r="26" spans="1:18" x14ac:dyDescent="0.25">
      <c r="A26" s="45">
        <v>19</v>
      </c>
      <c r="B26" s="38" t="s">
        <v>774</v>
      </c>
      <c r="C26" s="18">
        <v>0</v>
      </c>
      <c r="D26" s="26">
        <v>0</v>
      </c>
      <c r="E26" s="26">
        <v>167891</v>
      </c>
      <c r="F26" s="26">
        <v>88848</v>
      </c>
      <c r="G26" s="26">
        <v>3040</v>
      </c>
      <c r="H26" s="26">
        <v>348</v>
      </c>
      <c r="I26" s="26">
        <v>25518</v>
      </c>
      <c r="J26" s="26">
        <v>23983</v>
      </c>
      <c r="K26" s="26">
        <v>2791</v>
      </c>
      <c r="L26" s="26">
        <v>19920</v>
      </c>
      <c r="M26" s="26">
        <v>9505</v>
      </c>
      <c r="N26" s="26">
        <v>0</v>
      </c>
      <c r="O26" s="10">
        <v>208745</v>
      </c>
      <c r="P26" s="11">
        <v>133099</v>
      </c>
      <c r="Q26" s="110">
        <f t="shared" si="2"/>
        <v>0</v>
      </c>
      <c r="R26" s="110">
        <f t="shared" si="3"/>
        <v>0</v>
      </c>
    </row>
    <row r="27" spans="1:18" x14ac:dyDescent="0.25">
      <c r="A27" s="45">
        <v>20</v>
      </c>
      <c r="B27" s="38" t="s">
        <v>772</v>
      </c>
      <c r="C27" s="18">
        <v>0</v>
      </c>
      <c r="D27" s="26">
        <v>0</v>
      </c>
      <c r="E27" s="26">
        <v>88630</v>
      </c>
      <c r="F27" s="26">
        <v>82998</v>
      </c>
      <c r="G27" s="26">
        <v>4043</v>
      </c>
      <c r="H27" s="26">
        <v>6160</v>
      </c>
      <c r="I27" s="26">
        <v>57968</v>
      </c>
      <c r="J27" s="26">
        <v>119032</v>
      </c>
      <c r="K27" s="26">
        <v>1514</v>
      </c>
      <c r="L27" s="26">
        <v>2635</v>
      </c>
      <c r="M27" s="26">
        <v>0</v>
      </c>
      <c r="N27" s="26">
        <v>0</v>
      </c>
      <c r="O27" s="10">
        <v>152155</v>
      </c>
      <c r="P27" s="11">
        <v>210825</v>
      </c>
      <c r="Q27" s="110">
        <f t="shared" si="2"/>
        <v>0</v>
      </c>
      <c r="R27" s="110">
        <f t="shared" si="3"/>
        <v>0</v>
      </c>
    </row>
    <row r="28" spans="1:18" x14ac:dyDescent="0.25">
      <c r="A28" s="45">
        <v>21</v>
      </c>
      <c r="B28" s="38" t="s">
        <v>733</v>
      </c>
      <c r="C28" s="18">
        <v>0</v>
      </c>
      <c r="D28" s="26">
        <v>11634</v>
      </c>
      <c r="E28" s="26">
        <v>91752</v>
      </c>
      <c r="F28" s="26">
        <v>148686</v>
      </c>
      <c r="G28" s="26">
        <v>1952</v>
      </c>
      <c r="H28" s="26">
        <v>1944</v>
      </c>
      <c r="I28" s="26">
        <v>385055</v>
      </c>
      <c r="J28" s="26">
        <v>133818</v>
      </c>
      <c r="K28" s="26">
        <v>0</v>
      </c>
      <c r="L28" s="26">
        <v>0</v>
      </c>
      <c r="M28" s="26">
        <v>0</v>
      </c>
      <c r="N28" s="26">
        <v>0</v>
      </c>
      <c r="O28" s="10">
        <v>478759</v>
      </c>
      <c r="P28" s="11">
        <v>296082</v>
      </c>
      <c r="Q28" s="110">
        <f t="shared" si="2"/>
        <v>0</v>
      </c>
      <c r="R28" s="110">
        <f t="shared" si="3"/>
        <v>0</v>
      </c>
    </row>
    <row r="29" spans="1:18" x14ac:dyDescent="0.25">
      <c r="A29" s="45">
        <v>22</v>
      </c>
      <c r="B29" s="38" t="s">
        <v>751</v>
      </c>
      <c r="C29" s="18">
        <v>108908</v>
      </c>
      <c r="D29" s="26">
        <v>72847</v>
      </c>
      <c r="E29" s="26">
        <v>159742</v>
      </c>
      <c r="F29" s="26">
        <v>128953</v>
      </c>
      <c r="G29" s="26">
        <v>4864</v>
      </c>
      <c r="H29" s="26">
        <v>3281</v>
      </c>
      <c r="I29" s="26">
        <v>206407</v>
      </c>
      <c r="J29" s="26">
        <v>99909</v>
      </c>
      <c r="K29" s="26">
        <v>6684</v>
      </c>
      <c r="L29" s="26">
        <v>16043</v>
      </c>
      <c r="M29" s="26">
        <v>0</v>
      </c>
      <c r="N29" s="26">
        <v>0</v>
      </c>
      <c r="O29" s="10">
        <v>486605</v>
      </c>
      <c r="P29" s="11">
        <v>321033</v>
      </c>
      <c r="Q29" s="110">
        <f t="shared" si="2"/>
        <v>0</v>
      </c>
      <c r="R29" s="110">
        <f t="shared" si="3"/>
        <v>0</v>
      </c>
    </row>
    <row r="30" spans="1:18" x14ac:dyDescent="0.25">
      <c r="A30" s="45">
        <v>23</v>
      </c>
      <c r="B30" s="38" t="s">
        <v>775</v>
      </c>
      <c r="C30" s="18">
        <v>0</v>
      </c>
      <c r="D30" s="26">
        <v>178816</v>
      </c>
      <c r="E30" s="26">
        <v>9901</v>
      </c>
      <c r="F30" s="26">
        <v>10472</v>
      </c>
      <c r="G30" s="26">
        <v>2659</v>
      </c>
      <c r="H30" s="26">
        <v>0</v>
      </c>
      <c r="I30" s="26">
        <v>211376</v>
      </c>
      <c r="J30" s="26">
        <v>9371</v>
      </c>
      <c r="K30" s="26">
        <v>0</v>
      </c>
      <c r="L30" s="26">
        <v>0</v>
      </c>
      <c r="M30" s="26">
        <v>0</v>
      </c>
      <c r="N30" s="26">
        <v>0</v>
      </c>
      <c r="O30" s="10">
        <v>223936</v>
      </c>
      <c r="P30" s="11">
        <v>198659</v>
      </c>
      <c r="Q30" s="110">
        <f t="shared" si="2"/>
        <v>0</v>
      </c>
      <c r="R30" s="110">
        <f t="shared" si="3"/>
        <v>0</v>
      </c>
    </row>
    <row r="31" spans="1:18" x14ac:dyDescent="0.25">
      <c r="A31" s="45">
        <v>24</v>
      </c>
      <c r="B31" s="38" t="s">
        <v>742</v>
      </c>
      <c r="C31" s="18">
        <v>40924</v>
      </c>
      <c r="D31" s="26">
        <v>3443</v>
      </c>
      <c r="E31" s="26">
        <v>7523</v>
      </c>
      <c r="F31" s="26">
        <v>14515</v>
      </c>
      <c r="G31" s="26">
        <v>5561</v>
      </c>
      <c r="H31" s="26">
        <v>938</v>
      </c>
      <c r="I31" s="26">
        <v>0</v>
      </c>
      <c r="J31" s="26">
        <v>1957</v>
      </c>
      <c r="K31" s="26">
        <v>476</v>
      </c>
      <c r="L31" s="26">
        <v>436</v>
      </c>
      <c r="M31" s="26">
        <v>0</v>
      </c>
      <c r="N31" s="26">
        <v>0</v>
      </c>
      <c r="O31" s="10">
        <v>54484</v>
      </c>
      <c r="P31" s="11">
        <v>21289</v>
      </c>
      <c r="Q31" s="110">
        <f t="shared" si="2"/>
        <v>0</v>
      </c>
      <c r="R31" s="110">
        <f t="shared" si="3"/>
        <v>0</v>
      </c>
    </row>
    <row r="32" spans="1:18" x14ac:dyDescent="0.25">
      <c r="A32" s="48">
        <v>25</v>
      </c>
      <c r="B32" s="38" t="s">
        <v>783</v>
      </c>
      <c r="C32" s="18">
        <v>63879</v>
      </c>
      <c r="D32" s="26">
        <v>37168</v>
      </c>
      <c r="E32" s="26">
        <v>39556</v>
      </c>
      <c r="F32" s="26">
        <v>55787</v>
      </c>
      <c r="G32" s="26">
        <v>2571</v>
      </c>
      <c r="H32" s="26">
        <v>325</v>
      </c>
      <c r="I32" s="26">
        <v>0</v>
      </c>
      <c r="J32" s="26">
        <v>3656</v>
      </c>
      <c r="K32" s="26">
        <v>0</v>
      </c>
      <c r="L32" s="26">
        <v>26029</v>
      </c>
      <c r="M32" s="26">
        <v>0</v>
      </c>
      <c r="N32" s="26">
        <v>0</v>
      </c>
      <c r="O32" s="10">
        <v>106006</v>
      </c>
      <c r="P32" s="11">
        <v>122965</v>
      </c>
      <c r="Q32" s="110">
        <f t="shared" si="2"/>
        <v>0</v>
      </c>
      <c r="R32" s="110">
        <f t="shared" si="3"/>
        <v>0</v>
      </c>
    </row>
    <row r="33" spans="1:18" x14ac:dyDescent="0.25">
      <c r="A33" s="48">
        <v>26</v>
      </c>
      <c r="B33" s="38" t="s">
        <v>776</v>
      </c>
      <c r="C33" s="18">
        <v>16942</v>
      </c>
      <c r="D33" s="26">
        <v>0</v>
      </c>
      <c r="E33" s="26">
        <v>8384</v>
      </c>
      <c r="F33" s="26">
        <v>16332</v>
      </c>
      <c r="G33" s="26">
        <v>0</v>
      </c>
      <c r="H33" s="26">
        <v>3990</v>
      </c>
      <c r="I33" s="26">
        <v>0</v>
      </c>
      <c r="J33" s="26">
        <v>94439</v>
      </c>
      <c r="K33" s="26">
        <v>0</v>
      </c>
      <c r="L33" s="26">
        <v>15173</v>
      </c>
      <c r="M33" s="26">
        <v>0</v>
      </c>
      <c r="N33" s="26">
        <v>0</v>
      </c>
      <c r="O33" s="26">
        <v>25326</v>
      </c>
      <c r="P33" s="26">
        <v>129934</v>
      </c>
      <c r="Q33" s="110">
        <f t="shared" si="2"/>
        <v>0</v>
      </c>
      <c r="R33" s="110">
        <f t="shared" si="3"/>
        <v>0</v>
      </c>
    </row>
    <row r="34" spans="1:18" x14ac:dyDescent="0.25">
      <c r="A34" s="46"/>
      <c r="B34" s="124" t="s">
        <v>787</v>
      </c>
      <c r="C34" s="127">
        <f t="shared" ref="C34:P34" si="4">SUM(C8:C33)</f>
        <v>1617938</v>
      </c>
      <c r="D34" s="124">
        <f t="shared" si="4"/>
        <v>1530566</v>
      </c>
      <c r="E34" s="124">
        <f t="shared" si="4"/>
        <v>2052007</v>
      </c>
      <c r="F34" s="124">
        <f t="shared" si="4"/>
        <v>1915585</v>
      </c>
      <c r="G34" s="124">
        <f t="shared" si="4"/>
        <v>82210</v>
      </c>
      <c r="H34" s="124">
        <f t="shared" si="4"/>
        <v>81288</v>
      </c>
      <c r="I34" s="124">
        <f t="shared" si="4"/>
        <v>2286610</v>
      </c>
      <c r="J34" s="124">
        <f t="shared" si="4"/>
        <v>2065288</v>
      </c>
      <c r="K34" s="124">
        <f t="shared" si="4"/>
        <v>28491</v>
      </c>
      <c r="L34" s="124">
        <f t="shared" si="4"/>
        <v>95781</v>
      </c>
      <c r="M34" s="124">
        <f t="shared" si="4"/>
        <v>9986</v>
      </c>
      <c r="N34" s="124">
        <f t="shared" si="4"/>
        <v>193</v>
      </c>
      <c r="O34" s="124">
        <f t="shared" si="4"/>
        <v>6077242</v>
      </c>
      <c r="P34" s="124">
        <f t="shared" si="4"/>
        <v>5688701</v>
      </c>
    </row>
    <row r="35" spans="1:18" s="47" customFormat="1" x14ac:dyDescent="0.25">
      <c r="A35" s="4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10"/>
      <c r="R35" s="110"/>
    </row>
    <row r="36" spans="1:18" s="47" customFormat="1" x14ac:dyDescent="0.25">
      <c r="A36" s="4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10"/>
      <c r="R36" s="110"/>
    </row>
    <row r="37" spans="1:18" s="47" customFormat="1" x14ac:dyDescent="0.25">
      <c r="A37" s="4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10"/>
      <c r="R37" s="110"/>
    </row>
    <row r="38" spans="1:18" s="47" customFormat="1" x14ac:dyDescent="0.25">
      <c r="A38" s="4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10"/>
      <c r="R38" s="110"/>
    </row>
    <row r="39" spans="1:18" s="47" customFormat="1" x14ac:dyDescent="0.25">
      <c r="A39" s="4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10"/>
      <c r="R39" s="110"/>
    </row>
    <row r="40" spans="1:18" s="47" customFormat="1" x14ac:dyDescent="0.25">
      <c r="A40" s="4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10"/>
      <c r="R40" s="110"/>
    </row>
    <row r="41" spans="1:18" s="47" customFormat="1" x14ac:dyDescent="0.25">
      <c r="A41" s="4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10"/>
      <c r="R41" s="110"/>
    </row>
    <row r="42" spans="1:18" s="47" customFormat="1" x14ac:dyDescent="0.25">
      <c r="A42" s="4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10"/>
      <c r="R42" s="110"/>
    </row>
    <row r="43" spans="1:18" s="47" customFormat="1" x14ac:dyDescent="0.25">
      <c r="A43" s="4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10"/>
      <c r="R43" s="110"/>
    </row>
    <row r="44" spans="1:18" s="47" customFormat="1" x14ac:dyDescent="0.25">
      <c r="A44" s="4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10"/>
      <c r="R44" s="110"/>
    </row>
    <row r="45" spans="1:18" s="47" customFormat="1" x14ac:dyDescent="0.25">
      <c r="A45" s="4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10"/>
      <c r="R45" s="110"/>
    </row>
    <row r="46" spans="1:18" s="47" customFormat="1" x14ac:dyDescent="0.25">
      <c r="A46" s="4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10"/>
      <c r="R46" s="110"/>
    </row>
    <row r="47" spans="1:18" s="47" customFormat="1" x14ac:dyDescent="0.25">
      <c r="A47" s="4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10"/>
      <c r="R47" s="110"/>
    </row>
    <row r="48" spans="1:18" s="47" customFormat="1" x14ac:dyDescent="0.25">
      <c r="A48" s="4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10"/>
      <c r="R48" s="110"/>
    </row>
    <row r="49" spans="1:18" s="47" customFormat="1" x14ac:dyDescent="0.25">
      <c r="A49" s="4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10"/>
      <c r="R49" s="110"/>
    </row>
    <row r="50" spans="1:18" s="47" customFormat="1" x14ac:dyDescent="0.25">
      <c r="A50" s="4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10"/>
      <c r="R50" s="110"/>
    </row>
    <row r="51" spans="1:18" s="47" customFormat="1" x14ac:dyDescent="0.25">
      <c r="A51" s="4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10"/>
      <c r="R51" s="110"/>
    </row>
    <row r="52" spans="1:18" s="47" customFormat="1" x14ac:dyDescent="0.25">
      <c r="A52" s="4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10"/>
      <c r="R52" s="110"/>
    </row>
    <row r="53" spans="1:18" s="47" customFormat="1" x14ac:dyDescent="0.25">
      <c r="A53" s="4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10"/>
      <c r="R53" s="110"/>
    </row>
    <row r="54" spans="1:18" s="47" customFormat="1" x14ac:dyDescent="0.25">
      <c r="A54" s="4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110"/>
      <c r="R54" s="110"/>
    </row>
    <row r="55" spans="1:18" s="47" customFormat="1" x14ac:dyDescent="0.25">
      <c r="A55" s="46"/>
      <c r="B55" s="2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110"/>
      <c r="R55" s="110"/>
    </row>
    <row r="56" spans="1:18" s="47" customFormat="1" x14ac:dyDescent="0.25">
      <c r="A56" s="46"/>
      <c r="B56" s="2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110"/>
      <c r="R56" s="110"/>
    </row>
    <row r="57" spans="1:18" s="47" customFormat="1" x14ac:dyDescent="0.25">
      <c r="A57" s="46"/>
      <c r="B57" s="2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110"/>
      <c r="R57" s="110"/>
    </row>
    <row r="58" spans="1:18" s="47" customFormat="1" x14ac:dyDescent="0.25">
      <c r="A58" s="46"/>
      <c r="B58" s="2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10"/>
      <c r="R58" s="110"/>
    </row>
    <row r="59" spans="1:18" s="47" customFormat="1" x14ac:dyDescent="0.25">
      <c r="A59" s="46"/>
      <c r="B59" s="2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110"/>
      <c r="R59" s="110"/>
    </row>
    <row r="60" spans="1:18" s="47" customFormat="1" x14ac:dyDescent="0.25">
      <c r="A60" s="46"/>
      <c r="B60" s="2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110"/>
      <c r="R60" s="110"/>
    </row>
    <row r="61" spans="1:18" s="47" customFormat="1" x14ac:dyDescent="0.25">
      <c r="A61" s="46"/>
      <c r="B61" s="2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110"/>
      <c r="R61" s="110"/>
    </row>
    <row r="62" spans="1:18" s="47" customFormat="1" x14ac:dyDescent="0.25">
      <c r="A62" s="46"/>
      <c r="B62" s="2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110"/>
      <c r="R62" s="110"/>
    </row>
    <row r="63" spans="1:18" s="47" customFormat="1" x14ac:dyDescent="0.25">
      <c r="A63" s="46"/>
      <c r="B63" s="2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110"/>
      <c r="R63" s="110"/>
    </row>
    <row r="64" spans="1:18" s="47" customFormat="1" x14ac:dyDescent="0.25">
      <c r="A64" s="46"/>
      <c r="B64" s="2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110"/>
      <c r="R64" s="110"/>
    </row>
    <row r="65" spans="1:18" s="47" customFormat="1" x14ac:dyDescent="0.25">
      <c r="A65" s="46"/>
      <c r="B65" s="2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110"/>
      <c r="R65" s="110"/>
    </row>
    <row r="66" spans="1:18" s="47" customFormat="1" x14ac:dyDescent="0.25">
      <c r="A66" s="46"/>
      <c r="B66" s="2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110"/>
      <c r="R66" s="110"/>
    </row>
    <row r="67" spans="1:18" s="47" customFormat="1" x14ac:dyDescent="0.25">
      <c r="A67" s="46"/>
      <c r="B67" s="2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110"/>
      <c r="R67" s="110"/>
    </row>
    <row r="68" spans="1:18" s="47" customFormat="1" x14ac:dyDescent="0.25">
      <c r="A68" s="46"/>
      <c r="B68" s="2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110"/>
      <c r="R68" s="110"/>
    </row>
    <row r="69" spans="1:18" s="47" customFormat="1" x14ac:dyDescent="0.25">
      <c r="A69" s="46"/>
      <c r="B69" s="2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110"/>
      <c r="R69" s="110"/>
    </row>
    <row r="70" spans="1:18" s="47" customFormat="1" x14ac:dyDescent="0.25">
      <c r="A70" s="46"/>
      <c r="B70" s="2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110"/>
      <c r="R70" s="110"/>
    </row>
    <row r="71" spans="1:18" s="47" customFormat="1" x14ac:dyDescent="0.25">
      <c r="A71" s="46"/>
      <c r="B71" s="2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110"/>
      <c r="R71" s="110"/>
    </row>
    <row r="72" spans="1:18" s="47" customFormat="1" x14ac:dyDescent="0.25">
      <c r="A72" s="46"/>
      <c r="B72" s="2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110"/>
      <c r="R72" s="110"/>
    </row>
    <row r="73" spans="1:18" s="47" customFormat="1" x14ac:dyDescent="0.25">
      <c r="A73" s="46"/>
      <c r="B73" s="2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10"/>
      <c r="R73" s="110"/>
    </row>
    <row r="74" spans="1:18" s="47" customFormat="1" x14ac:dyDescent="0.25">
      <c r="A74" s="46"/>
      <c r="B74" s="2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110"/>
      <c r="R74" s="110"/>
    </row>
    <row r="75" spans="1:18" s="47" customFormat="1" x14ac:dyDescent="0.25">
      <c r="A75" s="46"/>
      <c r="B75" s="2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110"/>
      <c r="R75" s="110"/>
    </row>
    <row r="76" spans="1:18" s="47" customFormat="1" x14ac:dyDescent="0.25">
      <c r="A76" s="46"/>
      <c r="B76" s="2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10"/>
      <c r="R76" s="110"/>
    </row>
    <row r="77" spans="1:18" s="47" customFormat="1" x14ac:dyDescent="0.25">
      <c r="A77" s="46"/>
      <c r="B77" s="2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110"/>
      <c r="R77" s="110"/>
    </row>
    <row r="78" spans="1:18" s="47" customFormat="1" x14ac:dyDescent="0.25">
      <c r="A78" s="46"/>
      <c r="B78" s="2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110"/>
      <c r="R78" s="110"/>
    </row>
    <row r="79" spans="1:18" s="47" customFormat="1" x14ac:dyDescent="0.25">
      <c r="A79" s="46"/>
      <c r="B79" s="2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110"/>
      <c r="R79" s="110"/>
    </row>
    <row r="80" spans="1:18" s="47" customFormat="1" x14ac:dyDescent="0.25">
      <c r="A80" s="46"/>
      <c r="B80" s="2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110"/>
      <c r="R80" s="110"/>
    </row>
    <row r="81" spans="1:18" s="47" customFormat="1" x14ac:dyDescent="0.25">
      <c r="A81" s="46"/>
      <c r="B81" s="2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110"/>
      <c r="R81" s="110"/>
    </row>
    <row r="82" spans="1:18" s="47" customFormat="1" x14ac:dyDescent="0.25">
      <c r="A82" s="46"/>
      <c r="B82" s="2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110"/>
      <c r="R82" s="110"/>
    </row>
    <row r="83" spans="1:18" s="47" customFormat="1" x14ac:dyDescent="0.25">
      <c r="A83" s="46"/>
      <c r="B83" s="2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110"/>
      <c r="R83" s="110"/>
    </row>
    <row r="84" spans="1:18" s="47" customFormat="1" x14ac:dyDescent="0.25">
      <c r="A84" s="46"/>
      <c r="B84" s="2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110"/>
      <c r="R84" s="110"/>
    </row>
    <row r="85" spans="1:18" s="47" customFormat="1" x14ac:dyDescent="0.25">
      <c r="A85" s="46"/>
      <c r="B85" s="2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110"/>
      <c r="R85" s="110"/>
    </row>
    <row r="86" spans="1:18" s="47" customFormat="1" x14ac:dyDescent="0.25">
      <c r="A86" s="46"/>
      <c r="B86" s="2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110"/>
      <c r="R86" s="110"/>
    </row>
    <row r="87" spans="1:18" s="47" customFormat="1" x14ac:dyDescent="0.25">
      <c r="A87" s="46"/>
      <c r="B87" s="2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110"/>
      <c r="R87" s="110"/>
    </row>
    <row r="88" spans="1:18" s="47" customFormat="1" x14ac:dyDescent="0.25">
      <c r="A88" s="46"/>
      <c r="B88" s="2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110"/>
      <c r="R88" s="110"/>
    </row>
    <row r="89" spans="1:18" s="47" customFormat="1" x14ac:dyDescent="0.25">
      <c r="A89" s="46"/>
      <c r="B89" s="2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110"/>
      <c r="R89" s="110"/>
    </row>
    <row r="90" spans="1:18" s="47" customFormat="1" x14ac:dyDescent="0.25">
      <c r="A90" s="46"/>
      <c r="B90" s="2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110"/>
      <c r="R90" s="110"/>
    </row>
    <row r="91" spans="1:18" s="47" customFormat="1" x14ac:dyDescent="0.25">
      <c r="A91" s="46"/>
      <c r="B91" s="2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110"/>
      <c r="R91" s="110"/>
    </row>
    <row r="92" spans="1:18" s="47" customFormat="1" x14ac:dyDescent="0.25">
      <c r="A92" s="46"/>
      <c r="B92" s="2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110"/>
      <c r="R92" s="110"/>
    </row>
    <row r="93" spans="1:18" s="47" customFormat="1" x14ac:dyDescent="0.25">
      <c r="A93" s="46"/>
      <c r="B93" s="2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110"/>
      <c r="R93" s="110"/>
    </row>
    <row r="94" spans="1:18" s="47" customFormat="1" x14ac:dyDescent="0.25">
      <c r="A94" s="46"/>
      <c r="B94" s="2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110"/>
      <c r="R94" s="110"/>
    </row>
    <row r="95" spans="1:18" s="47" customFormat="1" x14ac:dyDescent="0.25">
      <c r="A95" s="46"/>
      <c r="B95" s="2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110"/>
      <c r="R95" s="110"/>
    </row>
    <row r="96" spans="1:18" s="47" customFormat="1" x14ac:dyDescent="0.25">
      <c r="A96" s="46"/>
      <c r="B96" s="2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110"/>
      <c r="R96" s="110"/>
    </row>
    <row r="97" spans="1:18" s="47" customFormat="1" x14ac:dyDescent="0.25">
      <c r="A97" s="46"/>
      <c r="B97" s="2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110"/>
      <c r="R97" s="110"/>
    </row>
    <row r="98" spans="1:18" s="47" customFormat="1" x14ac:dyDescent="0.25">
      <c r="A98" s="46"/>
      <c r="B98" s="2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110"/>
      <c r="R98" s="110"/>
    </row>
    <row r="99" spans="1:18" s="47" customFormat="1" x14ac:dyDescent="0.25">
      <c r="A99" s="46"/>
      <c r="B99" s="2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110"/>
      <c r="R99" s="110"/>
    </row>
    <row r="100" spans="1:18" s="47" customFormat="1" x14ac:dyDescent="0.25">
      <c r="A100" s="46"/>
      <c r="B100" s="2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110"/>
      <c r="R100" s="110"/>
    </row>
    <row r="101" spans="1:18" s="47" customFormat="1" x14ac:dyDescent="0.25">
      <c r="A101" s="46"/>
      <c r="B101" s="2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110"/>
      <c r="R101" s="110"/>
    </row>
    <row r="102" spans="1:18" s="47" customFormat="1" x14ac:dyDescent="0.25">
      <c r="A102" s="46"/>
      <c r="B102" s="2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110"/>
      <c r="R102" s="110"/>
    </row>
    <row r="103" spans="1:18" s="47" customFormat="1" x14ac:dyDescent="0.25">
      <c r="A103" s="46"/>
      <c r="B103" s="2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110"/>
      <c r="R103" s="110"/>
    </row>
    <row r="104" spans="1:18" s="47" customFormat="1" x14ac:dyDescent="0.25">
      <c r="A104" s="46"/>
      <c r="B104" s="2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110"/>
      <c r="R104" s="110"/>
    </row>
    <row r="105" spans="1:18" s="47" customFormat="1" x14ac:dyDescent="0.25">
      <c r="A105" s="46"/>
      <c r="B105" s="2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110"/>
      <c r="R105" s="110"/>
    </row>
    <row r="106" spans="1:18" s="47" customFormat="1" x14ac:dyDescent="0.25">
      <c r="A106" s="46"/>
      <c r="B106" s="2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110"/>
      <c r="R106" s="110"/>
    </row>
    <row r="107" spans="1:18" s="47" customFormat="1" x14ac:dyDescent="0.25">
      <c r="A107" s="46"/>
      <c r="B107" s="2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110"/>
      <c r="R107" s="110"/>
    </row>
    <row r="108" spans="1:18" s="47" customFormat="1" x14ac:dyDescent="0.25">
      <c r="A108" s="46"/>
      <c r="B108" s="2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110"/>
      <c r="R108" s="110"/>
    </row>
    <row r="109" spans="1:18" x14ac:dyDescent="0.25">
      <c r="B109" s="2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18" x14ac:dyDescent="0.25">
      <c r="B110" s="2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8" x14ac:dyDescent="0.25">
      <c r="B111" s="2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8" x14ac:dyDescent="0.25">
      <c r="B112" s="2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2:16" x14ac:dyDescent="0.25">
      <c r="B113" s="2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2:16" x14ac:dyDescent="0.25">
      <c r="B114" s="2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2:16" x14ac:dyDescent="0.25">
      <c r="B115" s="2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2:16" x14ac:dyDescent="0.25">
      <c r="B116" s="2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2:16" x14ac:dyDescent="0.25">
      <c r="B117" s="2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2:16" x14ac:dyDescent="0.25">
      <c r="B118" s="2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2:16" x14ac:dyDescent="0.25">
      <c r="B119" s="2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2:16" x14ac:dyDescent="0.25">
      <c r="B120" s="2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2:16" x14ac:dyDescent="0.25">
      <c r="B121" s="2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2:16" x14ac:dyDescent="0.25">
      <c r="B122" s="2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2:16" x14ac:dyDescent="0.25">
      <c r="B123" s="2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2:16" x14ac:dyDescent="0.25">
      <c r="B124" s="2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2:16" x14ac:dyDescent="0.25">
      <c r="B125" s="2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2:16" x14ac:dyDescent="0.25">
      <c r="B126" s="2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2:16" x14ac:dyDescent="0.25">
      <c r="B127" s="2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2:16" x14ac:dyDescent="0.25">
      <c r="B128" s="2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2:16" x14ac:dyDescent="0.25">
      <c r="B129" s="2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2:16" x14ac:dyDescent="0.25">
      <c r="B130" s="2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2:16" x14ac:dyDescent="0.25">
      <c r="B131" s="2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2:16" x14ac:dyDescent="0.25">
      <c r="B132" s="2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2:16" x14ac:dyDescent="0.25">
      <c r="B133" s="2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2:16" x14ac:dyDescent="0.25">
      <c r="B134" s="2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2:16" x14ac:dyDescent="0.25">
      <c r="B135" s="2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2:16" x14ac:dyDescent="0.25">
      <c r="B136" s="2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2:16" x14ac:dyDescent="0.25">
      <c r="B137" s="2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2:16" x14ac:dyDescent="0.25">
      <c r="B138" s="2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2:16" x14ac:dyDescent="0.25">
      <c r="B139" s="2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2:16" x14ac:dyDescent="0.25">
      <c r="B140" s="2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2:16" x14ac:dyDescent="0.25">
      <c r="B141" s="2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2:16" x14ac:dyDescent="0.25">
      <c r="B142" s="2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2:16" x14ac:dyDescent="0.25">
      <c r="B143" s="2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2:16" x14ac:dyDescent="0.25">
      <c r="B144" s="2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2:16" x14ac:dyDescent="0.25">
      <c r="B145" s="2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2:16" x14ac:dyDescent="0.25">
      <c r="B146" s="2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2:16" x14ac:dyDescent="0.25">
      <c r="B147" s="2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2:16" x14ac:dyDescent="0.25">
      <c r="B148" s="2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2:16" x14ac:dyDescent="0.25">
      <c r="B149" s="2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2:16" x14ac:dyDescent="0.25">
      <c r="B150" s="2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2:16" x14ac:dyDescent="0.25">
      <c r="B151" s="2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2:16" x14ac:dyDescent="0.25">
      <c r="B152" s="2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2:16" x14ac:dyDescent="0.25">
      <c r="B153" s="2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2:16" x14ac:dyDescent="0.25">
      <c r="B154" s="2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2:16" x14ac:dyDescent="0.25">
      <c r="B155" s="2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2:16" x14ac:dyDescent="0.25">
      <c r="B156" s="2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2:16" x14ac:dyDescent="0.25">
      <c r="B157" s="2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2:16" x14ac:dyDescent="0.25">
      <c r="B158" s="2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2:16" x14ac:dyDescent="0.25">
      <c r="B159" s="2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2:16" x14ac:dyDescent="0.25">
      <c r="B160" s="2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2:16" x14ac:dyDescent="0.25">
      <c r="B161" s="2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2:16" x14ac:dyDescent="0.25">
      <c r="B162" s="2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2:16" x14ac:dyDescent="0.25">
      <c r="B163" s="2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2:16" x14ac:dyDescent="0.25">
      <c r="B164" s="2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2:16" x14ac:dyDescent="0.25">
      <c r="B165" s="2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2:16" x14ac:dyDescent="0.25">
      <c r="B166" s="2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2:16" x14ac:dyDescent="0.25">
      <c r="B167" s="2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2:16" x14ac:dyDescent="0.25">
      <c r="B168" s="2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2:16" x14ac:dyDescent="0.25">
      <c r="B169" s="2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2:16" x14ac:dyDescent="0.25">
      <c r="B170" s="2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2:16" x14ac:dyDescent="0.25">
      <c r="B171" s="2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2:16" x14ac:dyDescent="0.25">
      <c r="B172" s="2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2:16" x14ac:dyDescent="0.25">
      <c r="B173" s="2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2:16" x14ac:dyDescent="0.25">
      <c r="B174" s="2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2:16" x14ac:dyDescent="0.25">
      <c r="B175" s="2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2:16" x14ac:dyDescent="0.25">
      <c r="B176" s="2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2:16" x14ac:dyDescent="0.25">
      <c r="B177" s="2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2:16" x14ac:dyDescent="0.25">
      <c r="B178" s="2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2:16" x14ac:dyDescent="0.25">
      <c r="B179" s="2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2:16" x14ac:dyDescent="0.25">
      <c r="B180" s="2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2:16" x14ac:dyDescent="0.25">
      <c r="B181" s="2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2:16" x14ac:dyDescent="0.25">
      <c r="B182" s="2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2:16" x14ac:dyDescent="0.25">
      <c r="B183" s="2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2:16" x14ac:dyDescent="0.25">
      <c r="B184" s="2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2:16" x14ac:dyDescent="0.25">
      <c r="B185" s="2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2:16" x14ac:dyDescent="0.25">
      <c r="B186" s="2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2:16" x14ac:dyDescent="0.25">
      <c r="B187" s="2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2:16" x14ac:dyDescent="0.25">
      <c r="B188" s="2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</row>
    <row r="189" spans="2:16" x14ac:dyDescent="0.25">
      <c r="B189" s="2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2:16" x14ac:dyDescent="0.25">
      <c r="B190" s="2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</row>
    <row r="191" spans="2:16" x14ac:dyDescent="0.25">
      <c r="B191" s="2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2:16" x14ac:dyDescent="0.25">
      <c r="B192" s="2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2:16" x14ac:dyDescent="0.25">
      <c r="B193" s="2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2:16" x14ac:dyDescent="0.25">
      <c r="B194" s="2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</row>
    <row r="195" spans="2:16" x14ac:dyDescent="0.25">
      <c r="B195" s="2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2:16" x14ac:dyDescent="0.25">
      <c r="B196" s="2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</row>
    <row r="197" spans="2:16" x14ac:dyDescent="0.25">
      <c r="B197" s="2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</row>
    <row r="198" spans="2:16" x14ac:dyDescent="0.25">
      <c r="B198" s="2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</row>
    <row r="199" spans="2:16" x14ac:dyDescent="0.25">
      <c r="B199" s="2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</row>
    <row r="200" spans="2:16" x14ac:dyDescent="0.25">
      <c r="B200" s="2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</row>
    <row r="201" spans="2:16" x14ac:dyDescent="0.25">
      <c r="B201" s="2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</row>
    <row r="202" spans="2:16" x14ac:dyDescent="0.25">
      <c r="B202" s="2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</row>
    <row r="203" spans="2:16" x14ac:dyDescent="0.25">
      <c r="B203" s="2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</row>
    <row r="204" spans="2:16" x14ac:dyDescent="0.25">
      <c r="B204" s="2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</row>
    <row r="205" spans="2:16" x14ac:dyDescent="0.25">
      <c r="B205" s="2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</row>
    <row r="206" spans="2:16" x14ac:dyDescent="0.25">
      <c r="B206" s="2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</row>
    <row r="207" spans="2:16" x14ac:dyDescent="0.25">
      <c r="B207" s="2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</row>
    <row r="208" spans="2:16" x14ac:dyDescent="0.25">
      <c r="B208" s="2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</row>
    <row r="209" spans="2:16" x14ac:dyDescent="0.25">
      <c r="B209" s="2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</row>
    <row r="210" spans="2:16" x14ac:dyDescent="0.25">
      <c r="B210" s="2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</row>
    <row r="211" spans="2:16" x14ac:dyDescent="0.25">
      <c r="B211" s="2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</row>
    <row r="212" spans="2:16" x14ac:dyDescent="0.25">
      <c r="B212" s="2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</row>
    <row r="213" spans="2:16" x14ac:dyDescent="0.25">
      <c r="B213" s="2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</row>
    <row r="214" spans="2:16" x14ac:dyDescent="0.25">
      <c r="B214" s="2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</row>
    <row r="215" spans="2:16" x14ac:dyDescent="0.25">
      <c r="B215" s="2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</row>
    <row r="216" spans="2:16" x14ac:dyDescent="0.25">
      <c r="B216" s="2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</row>
    <row r="217" spans="2:16" x14ac:dyDescent="0.25">
      <c r="B217" s="2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</row>
    <row r="218" spans="2:16" x14ac:dyDescent="0.25">
      <c r="B218" s="2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</row>
    <row r="219" spans="2:16" x14ac:dyDescent="0.25">
      <c r="B219" s="2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</row>
    <row r="220" spans="2:16" x14ac:dyDescent="0.25">
      <c r="B220" s="2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</row>
    <row r="221" spans="2:16" x14ac:dyDescent="0.25">
      <c r="B221" s="2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</row>
    <row r="222" spans="2:16" x14ac:dyDescent="0.25">
      <c r="B222" s="2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</row>
    <row r="223" spans="2:16" x14ac:dyDescent="0.25">
      <c r="B223" s="2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</row>
    <row r="224" spans="2:16" x14ac:dyDescent="0.25">
      <c r="B224" s="2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</row>
    <row r="225" spans="2:16" x14ac:dyDescent="0.25">
      <c r="B225" s="2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</row>
    <row r="226" spans="2:16" x14ac:dyDescent="0.25">
      <c r="B226" s="2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</row>
    <row r="227" spans="2:16" x14ac:dyDescent="0.25">
      <c r="B227" s="2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</row>
    <row r="228" spans="2:16" x14ac:dyDescent="0.25">
      <c r="B228" s="2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</row>
    <row r="229" spans="2:16" x14ac:dyDescent="0.25">
      <c r="B229" s="2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30" spans="2:16" x14ac:dyDescent="0.25">
      <c r="B230" s="2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</row>
    <row r="231" spans="2:16" x14ac:dyDescent="0.25">
      <c r="B231" s="2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</row>
    <row r="232" spans="2:16" x14ac:dyDescent="0.25">
      <c r="B232" s="2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</row>
    <row r="233" spans="2:16" x14ac:dyDescent="0.25">
      <c r="B233" s="2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</row>
    <row r="234" spans="2:16" x14ac:dyDescent="0.25">
      <c r="B234" s="2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</row>
    <row r="235" spans="2:16" x14ac:dyDescent="0.25">
      <c r="B235" s="2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</row>
    <row r="236" spans="2:16" x14ac:dyDescent="0.25">
      <c r="B236" s="2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</row>
    <row r="237" spans="2:16" x14ac:dyDescent="0.25">
      <c r="B237" s="2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</row>
    <row r="238" spans="2:16" x14ac:dyDescent="0.25">
      <c r="B238" s="2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</row>
    <row r="239" spans="2:16" x14ac:dyDescent="0.25">
      <c r="B239" s="2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</row>
    <row r="240" spans="2:16" x14ac:dyDescent="0.25">
      <c r="B240" s="2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</row>
    <row r="241" spans="2:16" x14ac:dyDescent="0.25">
      <c r="B241" s="2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</row>
    <row r="242" spans="2:16" x14ac:dyDescent="0.25">
      <c r="B242" s="2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</row>
    <row r="243" spans="2:16" x14ac:dyDescent="0.25">
      <c r="B243" s="2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</row>
    <row r="244" spans="2:16" x14ac:dyDescent="0.25">
      <c r="B244" s="2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</row>
    <row r="245" spans="2:16" x14ac:dyDescent="0.25">
      <c r="B245" s="2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2:16" x14ac:dyDescent="0.25">
      <c r="B246" s="2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</row>
    <row r="247" spans="2:16" x14ac:dyDescent="0.25">
      <c r="B247" s="2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</row>
    <row r="248" spans="2:16" x14ac:dyDescent="0.25">
      <c r="B248" s="2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</row>
    <row r="249" spans="2:16" x14ac:dyDescent="0.25">
      <c r="B249" s="2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</row>
    <row r="250" spans="2:16" x14ac:dyDescent="0.25">
      <c r="B250" s="2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</row>
    <row r="251" spans="2:16" x14ac:dyDescent="0.25">
      <c r="B251" s="2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</row>
    <row r="252" spans="2:16" x14ac:dyDescent="0.25">
      <c r="B252" s="2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</row>
    <row r="253" spans="2:16" x14ac:dyDescent="0.25">
      <c r="B253" s="2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</row>
    <row r="254" spans="2:16" x14ac:dyDescent="0.25">
      <c r="B254" s="2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</row>
    <row r="255" spans="2:16" x14ac:dyDescent="0.25">
      <c r="B255" s="2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</row>
    <row r="256" spans="2:16" x14ac:dyDescent="0.25">
      <c r="B256" s="2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</row>
    <row r="257" spans="2:16" x14ac:dyDescent="0.25">
      <c r="B257" s="2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</row>
    <row r="258" spans="2:16" x14ac:dyDescent="0.25">
      <c r="B258" s="2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</row>
    <row r="259" spans="2:16" x14ac:dyDescent="0.25">
      <c r="B259" s="2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</row>
    <row r="260" spans="2:16" x14ac:dyDescent="0.25">
      <c r="B260" s="2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</row>
    <row r="261" spans="2:16" x14ac:dyDescent="0.25">
      <c r="B261" s="2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</row>
    <row r="262" spans="2:16" x14ac:dyDescent="0.25">
      <c r="B262" s="2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</row>
    <row r="263" spans="2:16" x14ac:dyDescent="0.25">
      <c r="B263" s="2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</row>
    <row r="264" spans="2:16" x14ac:dyDescent="0.25">
      <c r="B264" s="2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</row>
    <row r="265" spans="2:16" x14ac:dyDescent="0.25">
      <c r="B265" s="2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</row>
    <row r="266" spans="2:16" x14ac:dyDescent="0.25">
      <c r="B266" s="2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</row>
    <row r="268" spans="2:16" ht="15.6" customHeight="1" x14ac:dyDescent="0.25">
      <c r="B268" s="140" t="s">
        <v>796</v>
      </c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</row>
  </sheetData>
  <mergeCells count="25">
    <mergeCell ref="B1:P1"/>
    <mergeCell ref="B3:B7"/>
    <mergeCell ref="C3:P3"/>
    <mergeCell ref="C4:D4"/>
    <mergeCell ref="C5:D5"/>
    <mergeCell ref="C6:D6"/>
    <mergeCell ref="E4:F4"/>
    <mergeCell ref="E5:F5"/>
    <mergeCell ref="E6:F6"/>
    <mergeCell ref="G4:H4"/>
    <mergeCell ref="B268:P268"/>
    <mergeCell ref="M4:N4"/>
    <mergeCell ref="M5:N5"/>
    <mergeCell ref="M6:N6"/>
    <mergeCell ref="O4:P4"/>
    <mergeCell ref="O5:P5"/>
    <mergeCell ref="O6:P6"/>
    <mergeCell ref="G5:H5"/>
    <mergeCell ref="G6:H6"/>
    <mergeCell ref="I4:J4"/>
    <mergeCell ref="I5:J5"/>
    <mergeCell ref="I6:J6"/>
    <mergeCell ref="K4:L4"/>
    <mergeCell ref="K5:L5"/>
    <mergeCell ref="K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8"/>
  <sheetViews>
    <sheetView showGridLines="0" topLeftCell="A241" workbookViewId="0">
      <selection activeCell="O62" sqref="O62"/>
    </sheetView>
  </sheetViews>
  <sheetFormatPr defaultColWidth="8.69921875" defaultRowHeight="13.2" x14ac:dyDescent="0.25"/>
  <cols>
    <col min="1" max="1" width="3.8984375" style="40" customWidth="1"/>
    <col min="2" max="2" width="48.8984375" style="2" customWidth="1"/>
    <col min="3" max="16" width="21.19921875" style="6" customWidth="1"/>
    <col min="17" max="18" width="8.69921875" style="110" customWidth="1"/>
    <col min="19" max="19" width="8.69921875" style="2" customWidth="1"/>
    <col min="20" max="16384" width="8.69921875" style="2"/>
  </cols>
  <sheetData>
    <row r="1" spans="1:18" s="110" customFormat="1" ht="15.6" customHeight="1" x14ac:dyDescent="0.25">
      <c r="A1" s="109"/>
      <c r="B1" s="144" t="s">
        <v>47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8" s="114" customFormat="1" x14ac:dyDescent="0.25">
      <c r="A2" s="111"/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s="114" customFormat="1" hidden="1" x14ac:dyDescent="0.25">
      <c r="A3" s="115"/>
      <c r="B3" s="145"/>
      <c r="C3" s="141" t="s">
        <v>48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8" s="114" customFormat="1" hidden="1" x14ac:dyDescent="0.25">
      <c r="A4" s="116"/>
      <c r="B4" s="146"/>
      <c r="C4" s="141">
        <v>12</v>
      </c>
      <c r="D4" s="141"/>
      <c r="E4" s="141">
        <v>26</v>
      </c>
      <c r="F4" s="141"/>
      <c r="G4" s="141">
        <v>32</v>
      </c>
      <c r="H4" s="141"/>
      <c r="I4" s="141">
        <v>39</v>
      </c>
      <c r="J4" s="141"/>
      <c r="K4" s="141">
        <v>44</v>
      </c>
      <c r="L4" s="141"/>
      <c r="M4" s="141">
        <v>44.3</v>
      </c>
      <c r="N4" s="141"/>
      <c r="O4" s="141">
        <v>45</v>
      </c>
      <c r="P4" s="141"/>
    </row>
    <row r="5" spans="1:18" s="114" customFormat="1" hidden="1" x14ac:dyDescent="0.25">
      <c r="A5" s="116"/>
      <c r="B5" s="146"/>
      <c r="C5" s="141" t="s">
        <v>49</v>
      </c>
      <c r="D5" s="141"/>
      <c r="E5" s="141" t="s">
        <v>49</v>
      </c>
      <c r="F5" s="141"/>
      <c r="G5" s="141" t="s">
        <v>49</v>
      </c>
      <c r="H5" s="141"/>
      <c r="I5" s="141" t="s">
        <v>49</v>
      </c>
      <c r="J5" s="141"/>
      <c r="K5" s="141" t="s">
        <v>49</v>
      </c>
      <c r="L5" s="141"/>
      <c r="M5" s="141" t="s">
        <v>49</v>
      </c>
      <c r="N5" s="141"/>
      <c r="O5" s="141" t="s">
        <v>49</v>
      </c>
      <c r="P5" s="141"/>
    </row>
    <row r="6" spans="1:18" s="49" customFormat="1" x14ac:dyDescent="0.25">
      <c r="A6" s="69"/>
      <c r="B6" s="146"/>
      <c r="C6" s="142" t="s">
        <v>50</v>
      </c>
      <c r="D6" s="142"/>
      <c r="E6" s="143" t="s">
        <v>51</v>
      </c>
      <c r="F6" s="143"/>
      <c r="G6" s="143" t="s">
        <v>52</v>
      </c>
      <c r="H6" s="143"/>
      <c r="I6" s="143" t="s">
        <v>53</v>
      </c>
      <c r="J6" s="143"/>
      <c r="K6" s="143" t="s">
        <v>54</v>
      </c>
      <c r="L6" s="143"/>
      <c r="M6" s="142" t="s">
        <v>55</v>
      </c>
      <c r="N6" s="142"/>
      <c r="O6" s="143" t="s">
        <v>56</v>
      </c>
      <c r="P6" s="143"/>
      <c r="Q6" s="114"/>
      <c r="R6" s="114"/>
    </row>
    <row r="7" spans="1:18" s="49" customFormat="1" x14ac:dyDescent="0.25">
      <c r="A7" s="70"/>
      <c r="B7" s="147"/>
      <c r="C7" s="54" t="s">
        <v>784</v>
      </c>
      <c r="D7" s="54">
        <v>2018</v>
      </c>
      <c r="E7" s="54" t="s">
        <v>784</v>
      </c>
      <c r="F7" s="54">
        <v>2018</v>
      </c>
      <c r="G7" s="54" t="s">
        <v>784</v>
      </c>
      <c r="H7" s="54">
        <v>2018</v>
      </c>
      <c r="I7" s="54" t="s">
        <v>784</v>
      </c>
      <c r="J7" s="54">
        <v>2018</v>
      </c>
      <c r="K7" s="54" t="s">
        <v>784</v>
      </c>
      <c r="L7" s="54">
        <v>2018</v>
      </c>
      <c r="M7" s="54" t="s">
        <v>784</v>
      </c>
      <c r="N7" s="54">
        <v>2018</v>
      </c>
      <c r="O7" s="54" t="s">
        <v>784</v>
      </c>
      <c r="P7" s="54">
        <v>2018</v>
      </c>
      <c r="Q7" s="132" t="s">
        <v>95</v>
      </c>
      <c r="R7" s="132" t="s">
        <v>96</v>
      </c>
    </row>
    <row r="8" spans="1:18" s="49" customFormat="1" x14ac:dyDescent="0.25">
      <c r="A8" s="53">
        <v>1</v>
      </c>
      <c r="B8" s="55" t="s">
        <v>323</v>
      </c>
      <c r="C8" s="56">
        <v>74525</v>
      </c>
      <c r="D8" s="56">
        <v>36057</v>
      </c>
      <c r="E8" s="56">
        <v>1214</v>
      </c>
      <c r="F8" s="56">
        <v>607</v>
      </c>
      <c r="G8" s="56">
        <v>0</v>
      </c>
      <c r="H8" s="56">
        <v>0</v>
      </c>
      <c r="I8" s="56">
        <v>559</v>
      </c>
      <c r="J8" s="56">
        <v>0</v>
      </c>
      <c r="K8" s="56">
        <v>229</v>
      </c>
      <c r="L8" s="56">
        <v>37</v>
      </c>
      <c r="M8" s="56">
        <v>6101</v>
      </c>
      <c r="N8" s="56">
        <v>9024</v>
      </c>
      <c r="O8" s="56">
        <v>82628</v>
      </c>
      <c r="P8" s="56">
        <v>45725</v>
      </c>
      <c r="Q8" s="110">
        <f>SUM(C8+E8+G8+I8+K8+M8)-O8</f>
        <v>0</v>
      </c>
      <c r="R8" s="110">
        <f>SUM(D8+F8+H8+J8+L8+N8)-P8</f>
        <v>0</v>
      </c>
    </row>
    <row r="9" spans="1:18" s="49" customFormat="1" x14ac:dyDescent="0.25">
      <c r="A9" s="53">
        <v>2</v>
      </c>
      <c r="B9" s="55" t="s">
        <v>324</v>
      </c>
      <c r="C9" s="56">
        <v>9298</v>
      </c>
      <c r="D9" s="56">
        <v>783</v>
      </c>
      <c r="E9" s="56">
        <v>71</v>
      </c>
      <c r="F9" s="56">
        <v>222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5498</v>
      </c>
      <c r="N9" s="56">
        <v>0</v>
      </c>
      <c r="O9" s="56">
        <v>14867</v>
      </c>
      <c r="P9" s="56">
        <v>1005</v>
      </c>
      <c r="Q9" s="110">
        <f t="shared" ref="Q9:Q72" si="0">SUM(C9+E9+G9+I9+K9+M9)-O9</f>
        <v>0</v>
      </c>
      <c r="R9" s="110">
        <f t="shared" ref="R9:R72" si="1">SUM(D9+F9+H9+J9+L9+N9)-P9</f>
        <v>0</v>
      </c>
    </row>
    <row r="10" spans="1:18" x14ac:dyDescent="0.25">
      <c r="A10" s="65">
        <v>3</v>
      </c>
      <c r="B10" s="66" t="s">
        <v>325</v>
      </c>
      <c r="C10" s="26">
        <v>30388</v>
      </c>
      <c r="D10" s="26">
        <v>33488</v>
      </c>
      <c r="E10" s="26">
        <v>1893</v>
      </c>
      <c r="F10" s="26">
        <v>3547</v>
      </c>
      <c r="G10" s="26">
        <v>0</v>
      </c>
      <c r="H10" s="26">
        <v>0</v>
      </c>
      <c r="I10" s="26">
        <v>0</v>
      </c>
      <c r="J10" s="26">
        <v>25550</v>
      </c>
      <c r="K10" s="26">
        <v>942</v>
      </c>
      <c r="L10" s="26">
        <v>41</v>
      </c>
      <c r="M10" s="26">
        <v>25358</v>
      </c>
      <c r="N10" s="26">
        <v>0</v>
      </c>
      <c r="O10" s="26">
        <v>58581</v>
      </c>
      <c r="P10" s="26">
        <v>62626</v>
      </c>
      <c r="Q10" s="110">
        <f t="shared" si="0"/>
        <v>0</v>
      </c>
      <c r="R10" s="110">
        <f t="shared" si="1"/>
        <v>0</v>
      </c>
    </row>
    <row r="11" spans="1:18" x14ac:dyDescent="0.25">
      <c r="A11" s="45">
        <v>4</v>
      </c>
      <c r="B11" s="38" t="s">
        <v>582</v>
      </c>
      <c r="C11" s="60">
        <v>237572</v>
      </c>
      <c r="D11" s="61">
        <v>75808</v>
      </c>
      <c r="E11" s="61">
        <v>6672</v>
      </c>
      <c r="F11" s="61">
        <v>3520</v>
      </c>
      <c r="G11" s="61">
        <v>913</v>
      </c>
      <c r="H11" s="61">
        <v>9998</v>
      </c>
      <c r="I11" s="61">
        <v>7541</v>
      </c>
      <c r="J11" s="61">
        <v>0</v>
      </c>
      <c r="K11" s="61">
        <v>792</v>
      </c>
      <c r="L11" s="61">
        <v>151</v>
      </c>
      <c r="M11" s="61">
        <v>0</v>
      </c>
      <c r="N11" s="61">
        <v>0</v>
      </c>
      <c r="O11" s="62">
        <v>253490</v>
      </c>
      <c r="P11" s="63">
        <v>89477</v>
      </c>
      <c r="Q11" s="110">
        <f t="shared" si="0"/>
        <v>0</v>
      </c>
      <c r="R11" s="110">
        <f t="shared" si="1"/>
        <v>0</v>
      </c>
    </row>
    <row r="12" spans="1:18" x14ac:dyDescent="0.25">
      <c r="A12" s="45">
        <v>5</v>
      </c>
      <c r="B12" s="38" t="s">
        <v>326</v>
      </c>
      <c r="C12" s="18">
        <v>423155</v>
      </c>
      <c r="D12" s="26">
        <v>484799</v>
      </c>
      <c r="E12" s="26">
        <v>8278</v>
      </c>
      <c r="F12" s="26">
        <v>3162</v>
      </c>
      <c r="G12" s="26">
        <v>0</v>
      </c>
      <c r="H12" s="26">
        <v>0</v>
      </c>
      <c r="I12" s="26">
        <v>1883</v>
      </c>
      <c r="J12" s="26">
        <v>514</v>
      </c>
      <c r="K12" s="26">
        <v>0</v>
      </c>
      <c r="L12" s="26">
        <v>313</v>
      </c>
      <c r="M12" s="26">
        <v>0</v>
      </c>
      <c r="N12" s="26">
        <v>0</v>
      </c>
      <c r="O12" s="10">
        <v>433316</v>
      </c>
      <c r="P12" s="11">
        <v>488788</v>
      </c>
      <c r="Q12" s="110">
        <f t="shared" si="0"/>
        <v>0</v>
      </c>
      <c r="R12" s="110">
        <f t="shared" si="1"/>
        <v>0</v>
      </c>
    </row>
    <row r="13" spans="1:18" x14ac:dyDescent="0.25">
      <c r="A13" s="45">
        <v>6</v>
      </c>
      <c r="B13" s="38" t="s">
        <v>583</v>
      </c>
      <c r="C13" s="18">
        <v>28413</v>
      </c>
      <c r="D13" s="26">
        <v>28850</v>
      </c>
      <c r="E13" s="26">
        <v>284</v>
      </c>
      <c r="F13" s="26">
        <v>403</v>
      </c>
      <c r="G13" s="26">
        <v>6079</v>
      </c>
      <c r="H13" s="26">
        <v>0</v>
      </c>
      <c r="I13" s="26">
        <v>0</v>
      </c>
      <c r="J13" s="26">
        <v>74</v>
      </c>
      <c r="K13" s="26">
        <v>1069</v>
      </c>
      <c r="L13" s="26">
        <v>0</v>
      </c>
      <c r="M13" s="26">
        <v>30</v>
      </c>
      <c r="N13" s="26">
        <v>0</v>
      </c>
      <c r="O13" s="10">
        <v>35875</v>
      </c>
      <c r="P13" s="11">
        <v>29327</v>
      </c>
      <c r="Q13" s="110">
        <f t="shared" si="0"/>
        <v>0</v>
      </c>
      <c r="R13" s="110">
        <f t="shared" si="1"/>
        <v>0</v>
      </c>
    </row>
    <row r="14" spans="1:18" x14ac:dyDescent="0.25">
      <c r="A14" s="45">
        <v>7</v>
      </c>
      <c r="B14" s="38" t="s">
        <v>584</v>
      </c>
      <c r="C14" s="18">
        <v>55607</v>
      </c>
      <c r="D14" s="26">
        <v>49623</v>
      </c>
      <c r="E14" s="26">
        <v>1625</v>
      </c>
      <c r="F14" s="26">
        <v>204</v>
      </c>
      <c r="G14" s="26">
        <v>0</v>
      </c>
      <c r="H14" s="26">
        <v>0</v>
      </c>
      <c r="I14" s="26">
        <v>0</v>
      </c>
      <c r="J14" s="26">
        <v>312</v>
      </c>
      <c r="K14" s="26">
        <v>0</v>
      </c>
      <c r="L14" s="26">
        <v>2832</v>
      </c>
      <c r="M14" s="26">
        <v>0</v>
      </c>
      <c r="N14" s="26">
        <v>0</v>
      </c>
      <c r="O14" s="10">
        <v>57232</v>
      </c>
      <c r="P14" s="11">
        <v>52971</v>
      </c>
      <c r="Q14" s="110">
        <f t="shared" si="0"/>
        <v>0</v>
      </c>
      <c r="R14" s="110">
        <f t="shared" si="1"/>
        <v>0</v>
      </c>
    </row>
    <row r="15" spans="1:18" x14ac:dyDescent="0.25">
      <c r="A15" s="45">
        <v>8</v>
      </c>
      <c r="B15" s="38" t="s">
        <v>327</v>
      </c>
      <c r="C15" s="18">
        <v>430219</v>
      </c>
      <c r="D15" s="26">
        <v>445718</v>
      </c>
      <c r="E15" s="26">
        <v>3217</v>
      </c>
      <c r="F15" s="26">
        <v>800</v>
      </c>
      <c r="G15" s="26">
        <v>0</v>
      </c>
      <c r="H15" s="26">
        <v>0</v>
      </c>
      <c r="I15" s="26">
        <v>0</v>
      </c>
      <c r="J15" s="26">
        <v>0</v>
      </c>
      <c r="K15" s="26">
        <v>58745</v>
      </c>
      <c r="L15" s="26">
        <v>0</v>
      </c>
      <c r="M15" s="26">
        <v>567</v>
      </c>
      <c r="N15" s="26">
        <v>0</v>
      </c>
      <c r="O15" s="10">
        <v>492748</v>
      </c>
      <c r="P15" s="11">
        <v>446518</v>
      </c>
      <c r="Q15" s="110">
        <f t="shared" si="0"/>
        <v>0</v>
      </c>
      <c r="R15" s="110">
        <f t="shared" si="1"/>
        <v>0</v>
      </c>
    </row>
    <row r="16" spans="1:18" x14ac:dyDescent="0.25">
      <c r="A16" s="45">
        <v>9</v>
      </c>
      <c r="B16" s="38" t="s">
        <v>585</v>
      </c>
      <c r="C16" s="18">
        <v>49991</v>
      </c>
      <c r="D16" s="26">
        <v>57922</v>
      </c>
      <c r="E16" s="26">
        <v>1749</v>
      </c>
      <c r="F16" s="26">
        <v>1172</v>
      </c>
      <c r="G16" s="26">
        <v>0</v>
      </c>
      <c r="H16" s="26">
        <v>1601</v>
      </c>
      <c r="I16" s="26">
        <v>152</v>
      </c>
      <c r="J16" s="26">
        <v>391</v>
      </c>
      <c r="K16" s="26">
        <v>0</v>
      </c>
      <c r="L16" s="26">
        <v>64</v>
      </c>
      <c r="M16" s="26">
        <v>0</v>
      </c>
      <c r="N16" s="26">
        <v>0</v>
      </c>
      <c r="O16" s="10">
        <v>51892</v>
      </c>
      <c r="P16" s="11">
        <v>61150</v>
      </c>
      <c r="Q16" s="110">
        <f t="shared" si="0"/>
        <v>0</v>
      </c>
      <c r="R16" s="110">
        <f t="shared" si="1"/>
        <v>0</v>
      </c>
    </row>
    <row r="17" spans="1:18" x14ac:dyDescent="0.25">
      <c r="A17" s="45">
        <v>10</v>
      </c>
      <c r="B17" s="38" t="s">
        <v>586</v>
      </c>
      <c r="C17" s="18">
        <v>33127</v>
      </c>
      <c r="D17" s="26">
        <v>77161</v>
      </c>
      <c r="E17" s="26">
        <v>238</v>
      </c>
      <c r="F17" s="26">
        <v>670</v>
      </c>
      <c r="G17" s="26">
        <v>1736</v>
      </c>
      <c r="H17" s="26">
        <v>559</v>
      </c>
      <c r="I17" s="26">
        <v>1922</v>
      </c>
      <c r="J17" s="26">
        <v>839</v>
      </c>
      <c r="K17" s="26">
        <v>231</v>
      </c>
      <c r="L17" s="26">
        <v>12</v>
      </c>
      <c r="M17" s="26">
        <v>6899</v>
      </c>
      <c r="N17" s="26">
        <v>549</v>
      </c>
      <c r="O17" s="10">
        <v>44153</v>
      </c>
      <c r="P17" s="11">
        <v>79790</v>
      </c>
      <c r="Q17" s="110">
        <f t="shared" si="0"/>
        <v>0</v>
      </c>
      <c r="R17" s="110">
        <f t="shared" si="1"/>
        <v>0</v>
      </c>
    </row>
    <row r="18" spans="1:18" x14ac:dyDescent="0.25">
      <c r="A18" s="45">
        <v>11</v>
      </c>
      <c r="B18" s="38" t="s">
        <v>587</v>
      </c>
      <c r="C18" s="18">
        <v>185957</v>
      </c>
      <c r="D18" s="26">
        <v>127614</v>
      </c>
      <c r="E18" s="26">
        <v>1892</v>
      </c>
      <c r="F18" s="26">
        <v>572</v>
      </c>
      <c r="G18" s="26">
        <v>0</v>
      </c>
      <c r="H18" s="26">
        <v>0</v>
      </c>
      <c r="I18" s="26">
        <v>0</v>
      </c>
      <c r="J18" s="26">
        <v>0</v>
      </c>
      <c r="K18" s="26">
        <v>284</v>
      </c>
      <c r="L18" s="26">
        <v>658</v>
      </c>
      <c r="M18" s="26">
        <v>0</v>
      </c>
      <c r="N18" s="26">
        <v>0</v>
      </c>
      <c r="O18" s="10">
        <v>188133</v>
      </c>
      <c r="P18" s="11">
        <v>128844</v>
      </c>
      <c r="Q18" s="110">
        <f t="shared" si="0"/>
        <v>0</v>
      </c>
      <c r="R18" s="110">
        <f t="shared" si="1"/>
        <v>0</v>
      </c>
    </row>
    <row r="19" spans="1:18" x14ac:dyDescent="0.25">
      <c r="A19" s="45">
        <v>12</v>
      </c>
      <c r="B19" s="38" t="s">
        <v>588</v>
      </c>
      <c r="C19" s="18">
        <v>18428</v>
      </c>
      <c r="D19" s="26">
        <v>26442</v>
      </c>
      <c r="E19" s="26">
        <v>3625</v>
      </c>
      <c r="F19" s="26">
        <v>1546</v>
      </c>
      <c r="G19" s="26">
        <v>2212</v>
      </c>
      <c r="H19" s="26">
        <v>2229</v>
      </c>
      <c r="I19" s="26">
        <v>2399</v>
      </c>
      <c r="J19" s="26">
        <v>1050</v>
      </c>
      <c r="K19" s="26">
        <v>2134</v>
      </c>
      <c r="L19" s="26">
        <v>1462</v>
      </c>
      <c r="M19" s="26">
        <v>0</v>
      </c>
      <c r="N19" s="26">
        <v>0</v>
      </c>
      <c r="O19" s="10">
        <v>28798</v>
      </c>
      <c r="P19" s="11">
        <v>32729</v>
      </c>
      <c r="Q19" s="110">
        <f t="shared" si="0"/>
        <v>0</v>
      </c>
      <c r="R19" s="110">
        <f t="shared" si="1"/>
        <v>0</v>
      </c>
    </row>
    <row r="20" spans="1:18" x14ac:dyDescent="0.25">
      <c r="A20" s="45">
        <v>13</v>
      </c>
      <c r="B20" s="38" t="s">
        <v>589</v>
      </c>
      <c r="C20" s="18">
        <v>21923</v>
      </c>
      <c r="D20" s="26">
        <v>26149</v>
      </c>
      <c r="E20" s="26">
        <v>1803</v>
      </c>
      <c r="F20" s="26">
        <v>275</v>
      </c>
      <c r="G20" s="26">
        <v>895</v>
      </c>
      <c r="H20" s="26">
        <v>0</v>
      </c>
      <c r="I20" s="26">
        <v>0</v>
      </c>
      <c r="J20" s="26">
        <v>0</v>
      </c>
      <c r="K20" s="26">
        <v>88</v>
      </c>
      <c r="L20" s="26">
        <v>43</v>
      </c>
      <c r="M20" s="26">
        <v>310</v>
      </c>
      <c r="N20" s="26">
        <v>0</v>
      </c>
      <c r="O20" s="10">
        <v>25019</v>
      </c>
      <c r="P20" s="11">
        <v>26467</v>
      </c>
      <c r="Q20" s="110">
        <f t="shared" si="0"/>
        <v>0</v>
      </c>
      <c r="R20" s="110">
        <f t="shared" si="1"/>
        <v>0</v>
      </c>
    </row>
    <row r="21" spans="1:18" x14ac:dyDescent="0.25">
      <c r="A21" s="45">
        <v>14</v>
      </c>
      <c r="B21" s="38" t="s">
        <v>590</v>
      </c>
      <c r="C21" s="18">
        <v>82732</v>
      </c>
      <c r="D21" s="26">
        <v>96461</v>
      </c>
      <c r="E21" s="26">
        <v>2913</v>
      </c>
      <c r="F21" s="26">
        <v>4175</v>
      </c>
      <c r="G21" s="26">
        <v>9009</v>
      </c>
      <c r="H21" s="26">
        <v>3105</v>
      </c>
      <c r="I21" s="26">
        <v>25943</v>
      </c>
      <c r="J21" s="26">
        <v>5128</v>
      </c>
      <c r="K21" s="26">
        <v>37</v>
      </c>
      <c r="L21" s="26">
        <v>0</v>
      </c>
      <c r="M21" s="26">
        <v>0</v>
      </c>
      <c r="N21" s="26">
        <v>0</v>
      </c>
      <c r="O21" s="10">
        <v>120634</v>
      </c>
      <c r="P21" s="11">
        <v>108869</v>
      </c>
      <c r="Q21" s="110">
        <f t="shared" si="0"/>
        <v>0</v>
      </c>
      <c r="R21" s="110">
        <f t="shared" si="1"/>
        <v>0</v>
      </c>
    </row>
    <row r="22" spans="1:18" x14ac:dyDescent="0.25">
      <c r="A22" s="45">
        <v>15</v>
      </c>
      <c r="B22" s="38" t="s">
        <v>591</v>
      </c>
      <c r="C22" s="18">
        <v>82639</v>
      </c>
      <c r="D22" s="26">
        <v>53376</v>
      </c>
      <c r="E22" s="26">
        <v>3141</v>
      </c>
      <c r="F22" s="26">
        <v>6746</v>
      </c>
      <c r="G22" s="26">
        <v>1566</v>
      </c>
      <c r="H22" s="26">
        <v>0</v>
      </c>
      <c r="I22" s="26">
        <v>750</v>
      </c>
      <c r="J22" s="26">
        <v>44</v>
      </c>
      <c r="K22" s="26">
        <v>0</v>
      </c>
      <c r="L22" s="26">
        <v>157</v>
      </c>
      <c r="M22" s="26">
        <v>0</v>
      </c>
      <c r="N22" s="26">
        <v>0</v>
      </c>
      <c r="O22" s="10">
        <v>88096</v>
      </c>
      <c r="P22" s="11">
        <v>60323</v>
      </c>
      <c r="Q22" s="110">
        <f t="shared" si="0"/>
        <v>0</v>
      </c>
      <c r="R22" s="110">
        <f t="shared" si="1"/>
        <v>0</v>
      </c>
    </row>
    <row r="23" spans="1:18" x14ac:dyDescent="0.25">
      <c r="A23" s="45">
        <v>16</v>
      </c>
      <c r="B23" s="38" t="s">
        <v>592</v>
      </c>
      <c r="C23" s="18">
        <v>15892</v>
      </c>
      <c r="D23" s="26">
        <v>27244</v>
      </c>
      <c r="E23" s="26">
        <v>576</v>
      </c>
      <c r="F23" s="26">
        <v>1817</v>
      </c>
      <c r="G23" s="26">
        <v>283</v>
      </c>
      <c r="H23" s="26">
        <v>428</v>
      </c>
      <c r="I23" s="26">
        <v>0</v>
      </c>
      <c r="J23" s="26">
        <v>168</v>
      </c>
      <c r="K23" s="26">
        <v>0</v>
      </c>
      <c r="L23" s="26">
        <v>0</v>
      </c>
      <c r="M23" s="26">
        <v>0</v>
      </c>
      <c r="N23" s="26">
        <v>0</v>
      </c>
      <c r="O23" s="10">
        <v>16751</v>
      </c>
      <c r="P23" s="11">
        <v>29657</v>
      </c>
      <c r="Q23" s="110">
        <f t="shared" si="0"/>
        <v>0</v>
      </c>
      <c r="R23" s="110">
        <f t="shared" si="1"/>
        <v>0</v>
      </c>
    </row>
    <row r="24" spans="1:18" x14ac:dyDescent="0.25">
      <c r="A24" s="45">
        <v>17</v>
      </c>
      <c r="B24" s="38" t="s">
        <v>328</v>
      </c>
      <c r="C24" s="18">
        <v>19369</v>
      </c>
      <c r="D24" s="26">
        <v>11535</v>
      </c>
      <c r="E24" s="26">
        <v>2223</v>
      </c>
      <c r="F24" s="26">
        <v>2147</v>
      </c>
      <c r="G24" s="26">
        <v>0</v>
      </c>
      <c r="H24" s="26">
        <v>0</v>
      </c>
      <c r="I24" s="26">
        <v>0</v>
      </c>
      <c r="J24" s="26">
        <v>0</v>
      </c>
      <c r="K24" s="26">
        <v>1123</v>
      </c>
      <c r="L24" s="26">
        <v>1185</v>
      </c>
      <c r="M24" s="26">
        <v>9928</v>
      </c>
      <c r="N24" s="26">
        <v>0</v>
      </c>
      <c r="O24" s="10">
        <v>32643</v>
      </c>
      <c r="P24" s="11">
        <v>14867</v>
      </c>
      <c r="Q24" s="110">
        <f t="shared" si="0"/>
        <v>0</v>
      </c>
      <c r="R24" s="110">
        <f t="shared" si="1"/>
        <v>0</v>
      </c>
    </row>
    <row r="25" spans="1:18" x14ac:dyDescent="0.25">
      <c r="A25" s="45">
        <v>18</v>
      </c>
      <c r="B25" s="38" t="s">
        <v>593</v>
      </c>
      <c r="C25" s="18">
        <v>84667</v>
      </c>
      <c r="D25" s="26">
        <v>185134</v>
      </c>
      <c r="E25" s="26">
        <v>8692</v>
      </c>
      <c r="F25" s="26">
        <v>10543</v>
      </c>
      <c r="G25" s="26">
        <v>0</v>
      </c>
      <c r="H25" s="26">
        <v>0</v>
      </c>
      <c r="I25" s="26">
        <v>8155</v>
      </c>
      <c r="J25" s="26">
        <v>5346</v>
      </c>
      <c r="K25" s="26">
        <v>198</v>
      </c>
      <c r="L25" s="26">
        <v>0</v>
      </c>
      <c r="M25" s="26">
        <v>0</v>
      </c>
      <c r="N25" s="26">
        <v>0</v>
      </c>
      <c r="O25" s="10">
        <v>101712</v>
      </c>
      <c r="P25" s="11">
        <v>201023</v>
      </c>
      <c r="Q25" s="110">
        <f t="shared" si="0"/>
        <v>0</v>
      </c>
      <c r="R25" s="110">
        <f t="shared" si="1"/>
        <v>0</v>
      </c>
    </row>
    <row r="26" spans="1:18" x14ac:dyDescent="0.25">
      <c r="A26" s="45">
        <v>19</v>
      </c>
      <c r="B26" s="38" t="s">
        <v>594</v>
      </c>
      <c r="C26" s="18">
        <v>1189413</v>
      </c>
      <c r="D26" s="26">
        <v>1215272</v>
      </c>
      <c r="E26" s="26">
        <v>15950</v>
      </c>
      <c r="F26" s="26">
        <v>11235</v>
      </c>
      <c r="G26" s="26">
        <v>73622</v>
      </c>
      <c r="H26" s="26">
        <v>103837</v>
      </c>
      <c r="I26" s="26">
        <v>0</v>
      </c>
      <c r="J26" s="26">
        <v>0</v>
      </c>
      <c r="K26" s="26">
        <v>1797</v>
      </c>
      <c r="L26" s="26">
        <v>252</v>
      </c>
      <c r="M26" s="26">
        <v>0</v>
      </c>
      <c r="N26" s="26">
        <v>0</v>
      </c>
      <c r="O26" s="10">
        <v>1280782</v>
      </c>
      <c r="P26" s="11">
        <v>1330596</v>
      </c>
      <c r="Q26" s="110">
        <f t="shared" si="0"/>
        <v>0</v>
      </c>
      <c r="R26" s="110">
        <f t="shared" si="1"/>
        <v>0</v>
      </c>
    </row>
    <row r="27" spans="1:18" x14ac:dyDescent="0.25">
      <c r="A27" s="45">
        <v>20</v>
      </c>
      <c r="B27" s="38" t="s">
        <v>329</v>
      </c>
      <c r="C27" s="18">
        <v>590507</v>
      </c>
      <c r="D27" s="26">
        <v>432065</v>
      </c>
      <c r="E27" s="26">
        <v>22039</v>
      </c>
      <c r="F27" s="26">
        <v>13143</v>
      </c>
      <c r="G27" s="26">
        <v>0</v>
      </c>
      <c r="H27" s="26">
        <v>0</v>
      </c>
      <c r="I27" s="26">
        <v>1282</v>
      </c>
      <c r="J27" s="26">
        <v>0</v>
      </c>
      <c r="K27" s="26">
        <v>805</v>
      </c>
      <c r="L27" s="26">
        <v>0</v>
      </c>
      <c r="M27" s="26">
        <v>0</v>
      </c>
      <c r="N27" s="26">
        <v>0</v>
      </c>
      <c r="O27" s="10">
        <v>614633</v>
      </c>
      <c r="P27" s="11">
        <v>445208</v>
      </c>
      <c r="Q27" s="110">
        <f t="shared" si="0"/>
        <v>0</v>
      </c>
      <c r="R27" s="110">
        <f t="shared" si="1"/>
        <v>0</v>
      </c>
    </row>
    <row r="28" spans="1:18" x14ac:dyDescent="0.25">
      <c r="A28" s="45">
        <v>21</v>
      </c>
      <c r="B28" s="38" t="s">
        <v>330</v>
      </c>
      <c r="C28" s="18">
        <v>27041</v>
      </c>
      <c r="D28" s="26">
        <v>38113</v>
      </c>
      <c r="E28" s="26">
        <v>2376</v>
      </c>
      <c r="F28" s="26">
        <v>2142</v>
      </c>
      <c r="G28" s="26">
        <v>398</v>
      </c>
      <c r="H28" s="26">
        <v>2444</v>
      </c>
      <c r="I28" s="26">
        <v>724</v>
      </c>
      <c r="J28" s="26">
        <v>118</v>
      </c>
      <c r="K28" s="26">
        <v>3001</v>
      </c>
      <c r="L28" s="26">
        <v>1603</v>
      </c>
      <c r="M28" s="26">
        <v>0</v>
      </c>
      <c r="N28" s="26">
        <v>27</v>
      </c>
      <c r="O28" s="10">
        <v>33540</v>
      </c>
      <c r="P28" s="11">
        <v>44447</v>
      </c>
      <c r="Q28" s="110">
        <f t="shared" si="0"/>
        <v>0</v>
      </c>
      <c r="R28" s="110">
        <f t="shared" si="1"/>
        <v>0</v>
      </c>
    </row>
    <row r="29" spans="1:18" x14ac:dyDescent="0.25">
      <c r="A29" s="45">
        <v>22</v>
      </c>
      <c r="B29" s="38" t="s">
        <v>595</v>
      </c>
      <c r="C29" s="18">
        <v>644</v>
      </c>
      <c r="D29" s="26">
        <v>1209</v>
      </c>
      <c r="E29" s="26">
        <v>6675</v>
      </c>
      <c r="F29" s="26">
        <v>9433</v>
      </c>
      <c r="G29" s="26">
        <v>3340</v>
      </c>
      <c r="H29" s="26">
        <v>6456</v>
      </c>
      <c r="I29" s="26">
        <v>527</v>
      </c>
      <c r="J29" s="26">
        <v>1111</v>
      </c>
      <c r="K29" s="26">
        <v>166</v>
      </c>
      <c r="L29" s="26">
        <v>62</v>
      </c>
      <c r="M29" s="26">
        <v>0</v>
      </c>
      <c r="N29" s="26">
        <v>0</v>
      </c>
      <c r="O29" s="10">
        <v>11352</v>
      </c>
      <c r="P29" s="11">
        <v>18271</v>
      </c>
      <c r="Q29" s="110">
        <f t="shared" si="0"/>
        <v>0</v>
      </c>
      <c r="R29" s="110">
        <f t="shared" si="1"/>
        <v>0</v>
      </c>
    </row>
    <row r="30" spans="1:18" x14ac:dyDescent="0.25">
      <c r="A30" s="45">
        <v>23</v>
      </c>
      <c r="B30" s="38" t="s">
        <v>331</v>
      </c>
      <c r="C30" s="18">
        <v>583510</v>
      </c>
      <c r="D30" s="26">
        <v>328107</v>
      </c>
      <c r="E30" s="26">
        <v>4282</v>
      </c>
      <c r="F30" s="26">
        <v>3624</v>
      </c>
      <c r="G30" s="26">
        <v>4972</v>
      </c>
      <c r="H30" s="26">
        <v>8109</v>
      </c>
      <c r="I30" s="26">
        <v>1003</v>
      </c>
      <c r="J30" s="26">
        <v>2069</v>
      </c>
      <c r="K30" s="26">
        <v>505</v>
      </c>
      <c r="L30" s="26">
        <v>3025</v>
      </c>
      <c r="M30" s="26">
        <v>0</v>
      </c>
      <c r="N30" s="26">
        <v>5295</v>
      </c>
      <c r="O30" s="10">
        <v>594272</v>
      </c>
      <c r="P30" s="11">
        <v>350229</v>
      </c>
      <c r="Q30" s="110">
        <f t="shared" si="0"/>
        <v>0</v>
      </c>
      <c r="R30" s="110">
        <f t="shared" si="1"/>
        <v>0</v>
      </c>
    </row>
    <row r="31" spans="1:18" x14ac:dyDescent="0.25">
      <c r="A31" s="45">
        <v>24</v>
      </c>
      <c r="B31" s="38" t="s">
        <v>596</v>
      </c>
      <c r="C31" s="18">
        <v>24306</v>
      </c>
      <c r="D31" s="26">
        <v>39105</v>
      </c>
      <c r="E31" s="26">
        <v>1211</v>
      </c>
      <c r="F31" s="26">
        <v>1134</v>
      </c>
      <c r="G31" s="26">
        <v>556</v>
      </c>
      <c r="H31" s="26">
        <v>0</v>
      </c>
      <c r="I31" s="26">
        <v>185</v>
      </c>
      <c r="J31" s="26">
        <v>221</v>
      </c>
      <c r="K31" s="26">
        <v>256</v>
      </c>
      <c r="L31" s="26">
        <v>1018</v>
      </c>
      <c r="M31" s="26">
        <v>1738</v>
      </c>
      <c r="N31" s="26">
        <v>3159</v>
      </c>
      <c r="O31" s="10">
        <v>28252</v>
      </c>
      <c r="P31" s="11">
        <v>44637</v>
      </c>
      <c r="Q31" s="110">
        <f t="shared" si="0"/>
        <v>0</v>
      </c>
      <c r="R31" s="110">
        <f t="shared" si="1"/>
        <v>0</v>
      </c>
    </row>
    <row r="32" spans="1:18" x14ac:dyDescent="0.25">
      <c r="A32" s="45">
        <v>25</v>
      </c>
      <c r="B32" s="38" t="s">
        <v>597</v>
      </c>
      <c r="C32" s="18">
        <v>0</v>
      </c>
      <c r="D32" s="26">
        <v>0</v>
      </c>
      <c r="E32" s="26">
        <v>507</v>
      </c>
      <c r="F32" s="26">
        <v>472</v>
      </c>
      <c r="G32" s="26">
        <v>511</v>
      </c>
      <c r="H32" s="26">
        <v>831</v>
      </c>
      <c r="I32" s="26">
        <v>0</v>
      </c>
      <c r="J32" s="26">
        <v>471</v>
      </c>
      <c r="K32" s="26">
        <v>37</v>
      </c>
      <c r="L32" s="26">
        <v>33</v>
      </c>
      <c r="M32" s="26">
        <v>0</v>
      </c>
      <c r="N32" s="26">
        <v>0</v>
      </c>
      <c r="O32" s="10">
        <v>1055</v>
      </c>
      <c r="P32" s="11">
        <v>1807</v>
      </c>
      <c r="Q32" s="110">
        <f t="shared" si="0"/>
        <v>0</v>
      </c>
      <c r="R32" s="110">
        <f t="shared" si="1"/>
        <v>0</v>
      </c>
    </row>
    <row r="33" spans="1:18" x14ac:dyDescent="0.25">
      <c r="A33" s="45">
        <v>26</v>
      </c>
      <c r="B33" s="38" t="s">
        <v>720</v>
      </c>
      <c r="C33" s="18">
        <v>118440</v>
      </c>
      <c r="D33" s="26">
        <v>88396</v>
      </c>
      <c r="E33" s="26">
        <v>1220</v>
      </c>
      <c r="F33" s="26">
        <v>1212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10">
        <v>119660</v>
      </c>
      <c r="P33" s="11">
        <v>89608</v>
      </c>
      <c r="Q33" s="110">
        <f t="shared" si="0"/>
        <v>0</v>
      </c>
      <c r="R33" s="110">
        <f t="shared" si="1"/>
        <v>0</v>
      </c>
    </row>
    <row r="34" spans="1:18" x14ac:dyDescent="0.25">
      <c r="A34" s="45">
        <v>27</v>
      </c>
      <c r="B34" s="38" t="s">
        <v>332</v>
      </c>
      <c r="C34" s="18">
        <v>621630</v>
      </c>
      <c r="D34" s="26">
        <v>395886</v>
      </c>
      <c r="E34" s="26">
        <v>12079</v>
      </c>
      <c r="F34" s="26">
        <v>8647</v>
      </c>
      <c r="G34" s="26">
        <v>17504</v>
      </c>
      <c r="H34" s="26">
        <v>11367</v>
      </c>
      <c r="I34" s="26">
        <v>17993</v>
      </c>
      <c r="J34" s="26">
        <v>0</v>
      </c>
      <c r="K34" s="26">
        <v>2930</v>
      </c>
      <c r="L34" s="26">
        <v>80</v>
      </c>
      <c r="M34" s="26">
        <v>0</v>
      </c>
      <c r="N34" s="26">
        <v>0</v>
      </c>
      <c r="O34" s="10">
        <v>672136</v>
      </c>
      <c r="P34" s="11">
        <v>415980</v>
      </c>
      <c r="Q34" s="110">
        <f t="shared" si="0"/>
        <v>0</v>
      </c>
      <c r="R34" s="110">
        <f t="shared" si="1"/>
        <v>0</v>
      </c>
    </row>
    <row r="35" spans="1:18" x14ac:dyDescent="0.25">
      <c r="A35" s="45">
        <v>28</v>
      </c>
      <c r="B35" s="38" t="s">
        <v>598</v>
      </c>
      <c r="C35" s="18">
        <v>4482996</v>
      </c>
      <c r="D35" s="26">
        <v>3926334</v>
      </c>
      <c r="E35" s="26">
        <v>935134</v>
      </c>
      <c r="F35" s="26">
        <v>818297</v>
      </c>
      <c r="G35" s="26">
        <v>426888</v>
      </c>
      <c r="H35" s="26">
        <v>596948</v>
      </c>
      <c r="I35" s="26">
        <v>366329</v>
      </c>
      <c r="J35" s="26">
        <v>245848</v>
      </c>
      <c r="K35" s="26">
        <v>79470</v>
      </c>
      <c r="L35" s="26">
        <v>129095</v>
      </c>
      <c r="M35" s="26">
        <v>0</v>
      </c>
      <c r="N35" s="26">
        <v>0</v>
      </c>
      <c r="O35" s="10">
        <v>6290817</v>
      </c>
      <c r="P35" s="11">
        <v>5716522</v>
      </c>
      <c r="Q35" s="110">
        <f t="shared" si="0"/>
        <v>0</v>
      </c>
      <c r="R35" s="110">
        <f t="shared" si="1"/>
        <v>0</v>
      </c>
    </row>
    <row r="36" spans="1:18" x14ac:dyDescent="0.25">
      <c r="A36" s="45">
        <v>29</v>
      </c>
      <c r="B36" s="38" t="s">
        <v>599</v>
      </c>
      <c r="C36" s="18">
        <v>5422438</v>
      </c>
      <c r="D36" s="26">
        <v>4682124</v>
      </c>
      <c r="E36" s="26">
        <v>1881797</v>
      </c>
      <c r="F36" s="26">
        <v>1426515</v>
      </c>
      <c r="G36" s="26">
        <v>172743</v>
      </c>
      <c r="H36" s="26">
        <v>39811</v>
      </c>
      <c r="I36" s="26">
        <v>103399</v>
      </c>
      <c r="J36" s="26">
        <v>7342</v>
      </c>
      <c r="K36" s="26">
        <v>85956</v>
      </c>
      <c r="L36" s="26">
        <v>405589</v>
      </c>
      <c r="M36" s="26">
        <v>3254</v>
      </c>
      <c r="N36" s="26">
        <v>1486</v>
      </c>
      <c r="O36" s="10">
        <v>7669587</v>
      </c>
      <c r="P36" s="11">
        <v>6562867</v>
      </c>
      <c r="Q36" s="110">
        <f t="shared" si="0"/>
        <v>0</v>
      </c>
      <c r="R36" s="110">
        <f t="shared" si="1"/>
        <v>0</v>
      </c>
    </row>
    <row r="37" spans="1:18" x14ac:dyDescent="0.25">
      <c r="A37" s="45">
        <v>30</v>
      </c>
      <c r="B37" s="38" t="s">
        <v>333</v>
      </c>
      <c r="C37" s="18">
        <v>146689</v>
      </c>
      <c r="D37" s="26">
        <v>170635</v>
      </c>
      <c r="E37" s="26">
        <v>3609</v>
      </c>
      <c r="F37" s="26">
        <v>3125</v>
      </c>
      <c r="G37" s="26">
        <v>0</v>
      </c>
      <c r="H37" s="26">
        <v>0</v>
      </c>
      <c r="I37" s="26">
        <v>20362</v>
      </c>
      <c r="J37" s="26">
        <v>1481</v>
      </c>
      <c r="K37" s="26">
        <v>0</v>
      </c>
      <c r="L37" s="26">
        <v>24</v>
      </c>
      <c r="M37" s="26">
        <v>225</v>
      </c>
      <c r="N37" s="26">
        <v>240</v>
      </c>
      <c r="O37" s="10">
        <v>170885</v>
      </c>
      <c r="P37" s="11">
        <v>175505</v>
      </c>
      <c r="Q37" s="110">
        <f t="shared" si="0"/>
        <v>0</v>
      </c>
      <c r="R37" s="110">
        <f t="shared" si="1"/>
        <v>0</v>
      </c>
    </row>
    <row r="38" spans="1:18" x14ac:dyDescent="0.25">
      <c r="A38" s="45">
        <v>31</v>
      </c>
      <c r="B38" s="38" t="s">
        <v>334</v>
      </c>
      <c r="C38" s="18">
        <v>585274</v>
      </c>
      <c r="D38" s="26">
        <v>471921</v>
      </c>
      <c r="E38" s="26">
        <v>16089</v>
      </c>
      <c r="F38" s="26">
        <v>2510</v>
      </c>
      <c r="G38" s="26">
        <v>1642</v>
      </c>
      <c r="H38" s="26">
        <v>5297</v>
      </c>
      <c r="I38" s="26">
        <v>0</v>
      </c>
      <c r="J38" s="26">
        <v>0</v>
      </c>
      <c r="K38" s="26">
        <v>7929</v>
      </c>
      <c r="L38" s="26">
        <v>1245</v>
      </c>
      <c r="M38" s="26">
        <v>6765</v>
      </c>
      <c r="N38" s="26">
        <v>2031</v>
      </c>
      <c r="O38" s="10">
        <v>617699</v>
      </c>
      <c r="P38" s="11">
        <v>483004</v>
      </c>
      <c r="Q38" s="110">
        <f t="shared" si="0"/>
        <v>0</v>
      </c>
      <c r="R38" s="110">
        <f t="shared" si="1"/>
        <v>0</v>
      </c>
    </row>
    <row r="39" spans="1:18" x14ac:dyDescent="0.25">
      <c r="A39" s="45">
        <v>32</v>
      </c>
      <c r="B39" s="38" t="s">
        <v>335</v>
      </c>
      <c r="C39" s="18">
        <v>2449053</v>
      </c>
      <c r="D39" s="26">
        <v>3002743</v>
      </c>
      <c r="E39" s="26">
        <v>466281</v>
      </c>
      <c r="F39" s="26">
        <v>181775</v>
      </c>
      <c r="G39" s="26">
        <v>4464</v>
      </c>
      <c r="H39" s="26">
        <v>4692</v>
      </c>
      <c r="I39" s="26">
        <v>33709</v>
      </c>
      <c r="J39" s="26">
        <v>34356</v>
      </c>
      <c r="K39" s="26">
        <v>43139</v>
      </c>
      <c r="L39" s="26">
        <v>43407</v>
      </c>
      <c r="M39" s="26">
        <v>441867</v>
      </c>
      <c r="N39" s="26">
        <v>5</v>
      </c>
      <c r="O39" s="10">
        <v>3438513</v>
      </c>
      <c r="P39" s="11">
        <v>3266978</v>
      </c>
      <c r="Q39" s="110">
        <f t="shared" si="0"/>
        <v>0</v>
      </c>
      <c r="R39" s="110">
        <f t="shared" si="1"/>
        <v>0</v>
      </c>
    </row>
    <row r="40" spans="1:18" x14ac:dyDescent="0.25">
      <c r="A40" s="45">
        <v>33</v>
      </c>
      <c r="B40" s="38" t="s">
        <v>336</v>
      </c>
      <c r="C40" s="18">
        <v>411385</v>
      </c>
      <c r="D40" s="26">
        <v>362939</v>
      </c>
      <c r="E40" s="26">
        <v>57001</v>
      </c>
      <c r="F40" s="26">
        <v>51723</v>
      </c>
      <c r="G40" s="26">
        <v>12908</v>
      </c>
      <c r="H40" s="26">
        <v>22638</v>
      </c>
      <c r="I40" s="26">
        <v>0</v>
      </c>
      <c r="J40" s="26">
        <v>27598</v>
      </c>
      <c r="K40" s="26">
        <v>26613</v>
      </c>
      <c r="L40" s="26">
        <v>35509</v>
      </c>
      <c r="M40" s="26">
        <v>0</v>
      </c>
      <c r="N40" s="26">
        <v>114</v>
      </c>
      <c r="O40" s="10">
        <v>507907</v>
      </c>
      <c r="P40" s="11">
        <v>500521</v>
      </c>
      <c r="Q40" s="110">
        <f t="shared" si="0"/>
        <v>0</v>
      </c>
      <c r="R40" s="110">
        <f t="shared" si="1"/>
        <v>0</v>
      </c>
    </row>
    <row r="41" spans="1:18" x14ac:dyDescent="0.25">
      <c r="A41" s="45">
        <v>34</v>
      </c>
      <c r="B41" s="38" t="s">
        <v>600</v>
      </c>
      <c r="C41" s="18">
        <v>20674</v>
      </c>
      <c r="D41" s="26">
        <v>0</v>
      </c>
      <c r="E41" s="26">
        <v>46637</v>
      </c>
      <c r="F41" s="26">
        <v>16494</v>
      </c>
      <c r="G41" s="26">
        <v>1312</v>
      </c>
      <c r="H41" s="26">
        <v>5200</v>
      </c>
      <c r="I41" s="26">
        <v>0</v>
      </c>
      <c r="J41" s="26">
        <v>0</v>
      </c>
      <c r="K41" s="26">
        <v>1100</v>
      </c>
      <c r="L41" s="26">
        <v>0</v>
      </c>
      <c r="M41" s="26">
        <v>2108</v>
      </c>
      <c r="N41" s="26">
        <v>105968</v>
      </c>
      <c r="O41" s="10">
        <v>71831</v>
      </c>
      <c r="P41" s="11">
        <v>127662</v>
      </c>
      <c r="Q41" s="110">
        <f t="shared" si="0"/>
        <v>0</v>
      </c>
      <c r="R41" s="110">
        <f t="shared" si="1"/>
        <v>0</v>
      </c>
    </row>
    <row r="42" spans="1:18" x14ac:dyDescent="0.25">
      <c r="A42" s="45">
        <v>35</v>
      </c>
      <c r="B42" s="38" t="s">
        <v>601</v>
      </c>
      <c r="C42" s="18">
        <v>39639</v>
      </c>
      <c r="D42" s="26">
        <v>33191</v>
      </c>
      <c r="E42" s="26">
        <v>1108</v>
      </c>
      <c r="F42" s="26">
        <v>538</v>
      </c>
      <c r="G42" s="26">
        <v>2266</v>
      </c>
      <c r="H42" s="26">
        <v>1869</v>
      </c>
      <c r="I42" s="26">
        <v>0</v>
      </c>
      <c r="J42" s="26">
        <v>0</v>
      </c>
      <c r="K42" s="26">
        <v>0</v>
      </c>
      <c r="L42" s="26">
        <v>0</v>
      </c>
      <c r="M42" s="26">
        <v>4615</v>
      </c>
      <c r="N42" s="26">
        <v>0</v>
      </c>
      <c r="O42" s="10">
        <v>47628</v>
      </c>
      <c r="P42" s="11">
        <v>35598</v>
      </c>
      <c r="Q42" s="110">
        <f t="shared" si="0"/>
        <v>0</v>
      </c>
      <c r="R42" s="110">
        <f t="shared" si="1"/>
        <v>0</v>
      </c>
    </row>
    <row r="43" spans="1:18" x14ac:dyDescent="0.25">
      <c r="A43" s="45">
        <v>36</v>
      </c>
      <c r="B43" s="38" t="s">
        <v>337</v>
      </c>
      <c r="C43" s="18">
        <v>190365</v>
      </c>
      <c r="D43" s="26">
        <v>61510</v>
      </c>
      <c r="E43" s="26">
        <v>860</v>
      </c>
      <c r="F43" s="26">
        <v>3165</v>
      </c>
      <c r="G43" s="26">
        <v>1588</v>
      </c>
      <c r="H43" s="26">
        <v>2301</v>
      </c>
      <c r="I43" s="26">
        <v>70</v>
      </c>
      <c r="J43" s="26">
        <v>817</v>
      </c>
      <c r="K43" s="26">
        <v>66</v>
      </c>
      <c r="L43" s="26">
        <v>2522</v>
      </c>
      <c r="M43" s="26">
        <v>0</v>
      </c>
      <c r="N43" s="26">
        <v>1519</v>
      </c>
      <c r="O43" s="10">
        <v>192949</v>
      </c>
      <c r="P43" s="11">
        <v>71834</v>
      </c>
      <c r="Q43" s="110">
        <f t="shared" si="0"/>
        <v>0</v>
      </c>
      <c r="R43" s="110">
        <f t="shared" si="1"/>
        <v>0</v>
      </c>
    </row>
    <row r="44" spans="1:18" x14ac:dyDescent="0.25">
      <c r="A44" s="45">
        <v>37</v>
      </c>
      <c r="B44" s="38" t="s">
        <v>338</v>
      </c>
      <c r="C44" s="18">
        <v>72243</v>
      </c>
      <c r="D44" s="26">
        <v>52452</v>
      </c>
      <c r="E44" s="26">
        <v>2358</v>
      </c>
      <c r="F44" s="26">
        <v>1983</v>
      </c>
      <c r="G44" s="26">
        <v>347</v>
      </c>
      <c r="H44" s="26">
        <v>2753</v>
      </c>
      <c r="I44" s="26">
        <v>0</v>
      </c>
      <c r="J44" s="26">
        <v>0</v>
      </c>
      <c r="K44" s="26">
        <v>1137</v>
      </c>
      <c r="L44" s="26">
        <v>0</v>
      </c>
      <c r="M44" s="26">
        <v>0</v>
      </c>
      <c r="N44" s="26">
        <v>0</v>
      </c>
      <c r="O44" s="10">
        <v>76085</v>
      </c>
      <c r="P44" s="11">
        <v>57188</v>
      </c>
      <c r="Q44" s="110">
        <f t="shared" si="0"/>
        <v>0</v>
      </c>
      <c r="R44" s="110">
        <f t="shared" si="1"/>
        <v>0</v>
      </c>
    </row>
    <row r="45" spans="1:18" x14ac:dyDescent="0.25">
      <c r="A45" s="45">
        <v>38</v>
      </c>
      <c r="B45" s="38" t="s">
        <v>339</v>
      </c>
      <c r="C45" s="18">
        <v>48944</v>
      </c>
      <c r="D45" s="26">
        <v>29798</v>
      </c>
      <c r="E45" s="26">
        <v>3655</v>
      </c>
      <c r="F45" s="26">
        <v>584</v>
      </c>
      <c r="G45" s="26">
        <v>0</v>
      </c>
      <c r="H45" s="26">
        <v>0</v>
      </c>
      <c r="I45" s="26">
        <v>19</v>
      </c>
      <c r="J45" s="26">
        <v>212</v>
      </c>
      <c r="K45" s="26">
        <v>52</v>
      </c>
      <c r="L45" s="26">
        <v>5</v>
      </c>
      <c r="M45" s="26">
        <v>770</v>
      </c>
      <c r="N45" s="26">
        <v>4954</v>
      </c>
      <c r="O45" s="10">
        <v>53440</v>
      </c>
      <c r="P45" s="11">
        <v>35553</v>
      </c>
      <c r="Q45" s="110">
        <f t="shared" si="0"/>
        <v>0</v>
      </c>
      <c r="R45" s="110">
        <f t="shared" si="1"/>
        <v>0</v>
      </c>
    </row>
    <row r="46" spans="1:18" x14ac:dyDescent="0.25">
      <c r="A46" s="45">
        <v>39</v>
      </c>
      <c r="B46" s="38" t="s">
        <v>340</v>
      </c>
      <c r="C46" s="18">
        <v>56063</v>
      </c>
      <c r="D46" s="26">
        <v>69195</v>
      </c>
      <c r="E46" s="26">
        <v>214</v>
      </c>
      <c r="F46" s="26">
        <v>913</v>
      </c>
      <c r="G46" s="26">
        <v>0</v>
      </c>
      <c r="H46" s="26">
        <v>0</v>
      </c>
      <c r="I46" s="26">
        <v>151</v>
      </c>
      <c r="J46" s="26">
        <v>89</v>
      </c>
      <c r="K46" s="26">
        <v>1</v>
      </c>
      <c r="L46" s="26">
        <v>0</v>
      </c>
      <c r="M46" s="26">
        <v>0</v>
      </c>
      <c r="N46" s="26">
        <v>0</v>
      </c>
      <c r="O46" s="10">
        <v>56429</v>
      </c>
      <c r="P46" s="11">
        <v>70197</v>
      </c>
      <c r="Q46" s="110">
        <f t="shared" si="0"/>
        <v>0</v>
      </c>
      <c r="R46" s="110">
        <f t="shared" si="1"/>
        <v>0</v>
      </c>
    </row>
    <row r="47" spans="1:18" x14ac:dyDescent="0.25">
      <c r="A47" s="45">
        <v>40</v>
      </c>
      <c r="B47" s="38" t="s">
        <v>341</v>
      </c>
      <c r="C47" s="18">
        <v>80506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0">
        <v>80506</v>
      </c>
      <c r="P47" s="11">
        <v>0</v>
      </c>
      <c r="Q47" s="110">
        <f t="shared" si="0"/>
        <v>0</v>
      </c>
      <c r="R47" s="110">
        <f t="shared" si="1"/>
        <v>0</v>
      </c>
    </row>
    <row r="48" spans="1:18" x14ac:dyDescent="0.25">
      <c r="A48" s="45">
        <v>41</v>
      </c>
      <c r="B48" s="38" t="s">
        <v>602</v>
      </c>
      <c r="C48" s="18">
        <v>61991</v>
      </c>
      <c r="D48" s="26">
        <v>52340</v>
      </c>
      <c r="E48" s="26">
        <v>356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49</v>
      </c>
      <c r="L48" s="26">
        <v>0</v>
      </c>
      <c r="M48" s="26">
        <v>0</v>
      </c>
      <c r="N48" s="26">
        <v>1119</v>
      </c>
      <c r="O48" s="10">
        <v>62396</v>
      </c>
      <c r="P48" s="11">
        <v>53459</v>
      </c>
      <c r="Q48" s="110">
        <f t="shared" si="0"/>
        <v>0</v>
      </c>
      <c r="R48" s="110">
        <f t="shared" si="1"/>
        <v>0</v>
      </c>
    </row>
    <row r="49" spans="1:18" x14ac:dyDescent="0.25">
      <c r="A49" s="45">
        <v>42</v>
      </c>
      <c r="B49" s="38" t="s">
        <v>342</v>
      </c>
      <c r="C49" s="18">
        <v>113204</v>
      </c>
      <c r="D49" s="26">
        <v>94050</v>
      </c>
      <c r="E49" s="26">
        <v>1827</v>
      </c>
      <c r="F49" s="26">
        <v>4040</v>
      </c>
      <c r="G49" s="26">
        <v>0</v>
      </c>
      <c r="H49" s="26">
        <v>838</v>
      </c>
      <c r="I49" s="26">
        <v>0</v>
      </c>
      <c r="J49" s="26">
        <v>0</v>
      </c>
      <c r="K49" s="26">
        <v>426</v>
      </c>
      <c r="L49" s="26">
        <v>0</v>
      </c>
      <c r="M49" s="26">
        <v>0</v>
      </c>
      <c r="N49" s="26">
        <v>0</v>
      </c>
      <c r="O49" s="10">
        <v>115457</v>
      </c>
      <c r="P49" s="11">
        <v>98928</v>
      </c>
      <c r="Q49" s="110">
        <f t="shared" si="0"/>
        <v>0</v>
      </c>
      <c r="R49" s="110">
        <f t="shared" si="1"/>
        <v>0</v>
      </c>
    </row>
    <row r="50" spans="1:18" x14ac:dyDescent="0.25">
      <c r="A50" s="45">
        <v>43</v>
      </c>
      <c r="B50" s="38" t="s">
        <v>343</v>
      </c>
      <c r="C50" s="18">
        <v>0</v>
      </c>
      <c r="D50" s="26">
        <v>5396</v>
      </c>
      <c r="E50" s="26">
        <v>2157</v>
      </c>
      <c r="F50" s="26">
        <v>344</v>
      </c>
      <c r="G50" s="26">
        <v>0</v>
      </c>
      <c r="H50" s="26">
        <v>0</v>
      </c>
      <c r="I50" s="26">
        <v>0</v>
      </c>
      <c r="J50" s="26">
        <v>0</v>
      </c>
      <c r="K50" s="26">
        <v>723</v>
      </c>
      <c r="L50" s="26">
        <v>816</v>
      </c>
      <c r="M50" s="26">
        <v>0</v>
      </c>
      <c r="N50" s="26">
        <v>0</v>
      </c>
      <c r="O50" s="10">
        <v>2880</v>
      </c>
      <c r="P50" s="11">
        <v>6556</v>
      </c>
      <c r="Q50" s="110">
        <f t="shared" si="0"/>
        <v>0</v>
      </c>
      <c r="R50" s="110">
        <f t="shared" si="1"/>
        <v>0</v>
      </c>
    </row>
    <row r="51" spans="1:18" x14ac:dyDescent="0.25">
      <c r="A51" s="45">
        <v>44</v>
      </c>
      <c r="B51" s="38" t="s">
        <v>344</v>
      </c>
      <c r="C51" s="18">
        <v>356437</v>
      </c>
      <c r="D51" s="26">
        <v>415653</v>
      </c>
      <c r="E51" s="26">
        <v>1406</v>
      </c>
      <c r="F51" s="26">
        <v>439</v>
      </c>
      <c r="G51" s="26">
        <v>685</v>
      </c>
      <c r="H51" s="26">
        <v>267</v>
      </c>
      <c r="I51" s="26">
        <v>0</v>
      </c>
      <c r="J51" s="26">
        <v>0</v>
      </c>
      <c r="K51" s="26">
        <v>803</v>
      </c>
      <c r="L51" s="26">
        <v>0</v>
      </c>
      <c r="M51" s="26">
        <v>0</v>
      </c>
      <c r="N51" s="26">
        <v>0</v>
      </c>
      <c r="O51" s="10">
        <v>359331</v>
      </c>
      <c r="P51" s="11">
        <v>416359</v>
      </c>
      <c r="Q51" s="110">
        <f t="shared" si="0"/>
        <v>0</v>
      </c>
      <c r="R51" s="110">
        <f t="shared" si="1"/>
        <v>0</v>
      </c>
    </row>
    <row r="52" spans="1:18" x14ac:dyDescent="0.25">
      <c r="A52" s="45">
        <v>45</v>
      </c>
      <c r="B52" s="38" t="s">
        <v>603</v>
      </c>
      <c r="C52" s="18">
        <v>468336</v>
      </c>
      <c r="D52" s="26">
        <v>592167</v>
      </c>
      <c r="E52" s="26">
        <v>22346</v>
      </c>
      <c r="F52" s="26">
        <v>42649</v>
      </c>
      <c r="G52" s="26">
        <v>0</v>
      </c>
      <c r="H52" s="26">
        <v>0</v>
      </c>
      <c r="I52" s="26">
        <v>51786</v>
      </c>
      <c r="J52" s="26">
        <v>60985</v>
      </c>
      <c r="K52" s="26">
        <v>1521</v>
      </c>
      <c r="L52" s="26">
        <v>886</v>
      </c>
      <c r="M52" s="26">
        <v>0</v>
      </c>
      <c r="N52" s="26">
        <v>0</v>
      </c>
      <c r="O52" s="10">
        <v>543989</v>
      </c>
      <c r="P52" s="11">
        <v>696687</v>
      </c>
      <c r="Q52" s="110">
        <f t="shared" si="0"/>
        <v>0</v>
      </c>
      <c r="R52" s="110">
        <f t="shared" si="1"/>
        <v>0</v>
      </c>
    </row>
    <row r="53" spans="1:18" x14ac:dyDescent="0.25">
      <c r="A53" s="45">
        <v>46</v>
      </c>
      <c r="B53" s="38" t="s">
        <v>345</v>
      </c>
      <c r="C53" s="18">
        <v>35089</v>
      </c>
      <c r="D53" s="26">
        <v>49187</v>
      </c>
      <c r="E53" s="26">
        <v>92</v>
      </c>
      <c r="F53" s="26">
        <v>636</v>
      </c>
      <c r="G53" s="26">
        <v>572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10">
        <v>35753</v>
      </c>
      <c r="P53" s="11">
        <v>49823</v>
      </c>
      <c r="Q53" s="110">
        <f t="shared" si="0"/>
        <v>0</v>
      </c>
      <c r="R53" s="110">
        <f t="shared" si="1"/>
        <v>0</v>
      </c>
    </row>
    <row r="54" spans="1:18" x14ac:dyDescent="0.25">
      <c r="A54" s="45">
        <v>47</v>
      </c>
      <c r="B54" s="38" t="s">
        <v>346</v>
      </c>
      <c r="C54" s="18">
        <v>0</v>
      </c>
      <c r="D54" s="26">
        <v>1006</v>
      </c>
      <c r="E54" s="26">
        <v>2805</v>
      </c>
      <c r="F54" s="26">
        <v>940</v>
      </c>
      <c r="G54" s="26">
        <v>1183</v>
      </c>
      <c r="H54" s="26">
        <v>1625</v>
      </c>
      <c r="I54" s="26">
        <v>37</v>
      </c>
      <c r="J54" s="26">
        <v>0</v>
      </c>
      <c r="K54" s="26">
        <v>4801</v>
      </c>
      <c r="L54" s="26">
        <v>379</v>
      </c>
      <c r="M54" s="26">
        <v>0</v>
      </c>
      <c r="N54" s="26">
        <v>0</v>
      </c>
      <c r="O54" s="10">
        <v>8826</v>
      </c>
      <c r="P54" s="11">
        <v>3950</v>
      </c>
      <c r="Q54" s="110">
        <f t="shared" si="0"/>
        <v>0</v>
      </c>
      <c r="R54" s="110">
        <f t="shared" si="1"/>
        <v>0</v>
      </c>
    </row>
    <row r="55" spans="1:18" x14ac:dyDescent="0.25">
      <c r="A55" s="45">
        <v>48</v>
      </c>
      <c r="B55" s="24" t="s">
        <v>604</v>
      </c>
      <c r="C55" s="18">
        <v>4228282</v>
      </c>
      <c r="D55" s="26">
        <v>5024298</v>
      </c>
      <c r="E55" s="26">
        <v>431461</v>
      </c>
      <c r="F55" s="26">
        <v>515404</v>
      </c>
      <c r="G55" s="26">
        <v>0</v>
      </c>
      <c r="H55" s="26">
        <v>0</v>
      </c>
      <c r="I55" s="26">
        <v>0</v>
      </c>
      <c r="J55" s="26">
        <v>0</v>
      </c>
      <c r="K55" s="26">
        <v>304989</v>
      </c>
      <c r="L55" s="26">
        <v>336634</v>
      </c>
      <c r="M55" s="26">
        <v>116261</v>
      </c>
      <c r="N55" s="26">
        <v>41611</v>
      </c>
      <c r="O55" s="10">
        <v>5080993</v>
      </c>
      <c r="P55" s="11">
        <v>5917947</v>
      </c>
      <c r="Q55" s="110">
        <f t="shared" si="0"/>
        <v>0</v>
      </c>
      <c r="R55" s="110">
        <f t="shared" si="1"/>
        <v>0</v>
      </c>
    </row>
    <row r="56" spans="1:18" x14ac:dyDescent="0.25">
      <c r="A56" s="45">
        <v>49</v>
      </c>
      <c r="B56" s="24" t="s">
        <v>605</v>
      </c>
      <c r="C56" s="18">
        <v>77790</v>
      </c>
      <c r="D56" s="26">
        <v>105342</v>
      </c>
      <c r="E56" s="26">
        <v>2292</v>
      </c>
      <c r="F56" s="26">
        <v>2221</v>
      </c>
      <c r="G56" s="26">
        <v>0</v>
      </c>
      <c r="H56" s="26">
        <v>0</v>
      </c>
      <c r="I56" s="26">
        <v>583</v>
      </c>
      <c r="J56" s="26">
        <v>0</v>
      </c>
      <c r="K56" s="26">
        <v>0</v>
      </c>
      <c r="L56" s="26">
        <v>0</v>
      </c>
      <c r="M56" s="26">
        <v>3674</v>
      </c>
      <c r="N56" s="26">
        <v>0</v>
      </c>
      <c r="O56" s="10">
        <v>84339</v>
      </c>
      <c r="P56" s="11">
        <v>107563</v>
      </c>
      <c r="Q56" s="110">
        <f t="shared" si="0"/>
        <v>0</v>
      </c>
      <c r="R56" s="110">
        <f t="shared" si="1"/>
        <v>0</v>
      </c>
    </row>
    <row r="57" spans="1:18" x14ac:dyDescent="0.25">
      <c r="A57" s="45">
        <v>50</v>
      </c>
      <c r="B57" s="24" t="s">
        <v>606</v>
      </c>
      <c r="C57" s="18">
        <v>35358</v>
      </c>
      <c r="D57" s="26">
        <v>67371</v>
      </c>
      <c r="E57" s="26">
        <v>7139</v>
      </c>
      <c r="F57" s="26">
        <v>1876</v>
      </c>
      <c r="G57" s="26">
        <v>3888</v>
      </c>
      <c r="H57" s="26">
        <v>1107</v>
      </c>
      <c r="I57" s="26">
        <v>9436</v>
      </c>
      <c r="J57" s="26">
        <v>0</v>
      </c>
      <c r="K57" s="26">
        <v>0</v>
      </c>
      <c r="L57" s="26">
        <v>0</v>
      </c>
      <c r="M57" s="26">
        <v>245</v>
      </c>
      <c r="N57" s="26">
        <v>77</v>
      </c>
      <c r="O57" s="10">
        <v>56066</v>
      </c>
      <c r="P57" s="11">
        <v>70431</v>
      </c>
      <c r="Q57" s="110">
        <f t="shared" si="0"/>
        <v>0</v>
      </c>
      <c r="R57" s="110">
        <f t="shared" si="1"/>
        <v>0</v>
      </c>
    </row>
    <row r="58" spans="1:18" x14ac:dyDescent="0.25">
      <c r="A58" s="45">
        <v>51</v>
      </c>
      <c r="B58" s="24" t="s">
        <v>607</v>
      </c>
      <c r="C58" s="18">
        <v>21322</v>
      </c>
      <c r="D58" s="26">
        <v>19245</v>
      </c>
      <c r="E58" s="26">
        <v>1168</v>
      </c>
      <c r="F58" s="26">
        <v>67</v>
      </c>
      <c r="G58" s="26">
        <v>0</v>
      </c>
      <c r="H58" s="26">
        <v>0</v>
      </c>
      <c r="I58" s="26">
        <v>26</v>
      </c>
      <c r="J58" s="26">
        <v>0</v>
      </c>
      <c r="K58" s="26">
        <v>1033</v>
      </c>
      <c r="L58" s="26">
        <v>0</v>
      </c>
      <c r="M58" s="26">
        <v>0</v>
      </c>
      <c r="N58" s="26">
        <v>0</v>
      </c>
      <c r="O58" s="10">
        <v>23549</v>
      </c>
      <c r="P58" s="11">
        <v>19312</v>
      </c>
      <c r="Q58" s="110">
        <f t="shared" si="0"/>
        <v>0</v>
      </c>
      <c r="R58" s="110">
        <f t="shared" si="1"/>
        <v>0</v>
      </c>
    </row>
    <row r="59" spans="1:18" x14ac:dyDescent="0.25">
      <c r="A59" s="45">
        <v>52</v>
      </c>
      <c r="B59" s="24" t="s">
        <v>347</v>
      </c>
      <c r="C59" s="18">
        <v>43485</v>
      </c>
      <c r="D59" s="26">
        <v>112708</v>
      </c>
      <c r="E59" s="26">
        <v>982</v>
      </c>
      <c r="F59" s="26">
        <v>6123</v>
      </c>
      <c r="G59" s="26">
        <v>3294</v>
      </c>
      <c r="H59" s="26">
        <v>0</v>
      </c>
      <c r="I59" s="26">
        <v>9647</v>
      </c>
      <c r="J59" s="26">
        <v>1947</v>
      </c>
      <c r="K59" s="26">
        <v>0</v>
      </c>
      <c r="L59" s="26">
        <v>3</v>
      </c>
      <c r="M59" s="26">
        <v>0</v>
      </c>
      <c r="N59" s="26">
        <v>0</v>
      </c>
      <c r="O59" s="10">
        <v>57408</v>
      </c>
      <c r="P59" s="11">
        <v>120781</v>
      </c>
      <c r="Q59" s="110">
        <f t="shared" si="0"/>
        <v>0</v>
      </c>
      <c r="R59" s="110">
        <f t="shared" si="1"/>
        <v>0</v>
      </c>
    </row>
    <row r="60" spans="1:18" x14ac:dyDescent="0.25">
      <c r="A60" s="45">
        <v>53</v>
      </c>
      <c r="B60" s="24" t="s">
        <v>608</v>
      </c>
      <c r="C60" s="18">
        <v>27559</v>
      </c>
      <c r="D60" s="26">
        <v>54347</v>
      </c>
      <c r="E60" s="26">
        <v>2643</v>
      </c>
      <c r="F60" s="26">
        <v>924</v>
      </c>
      <c r="G60" s="26">
        <v>1560</v>
      </c>
      <c r="H60" s="26">
        <v>1607</v>
      </c>
      <c r="I60" s="26">
        <v>4836</v>
      </c>
      <c r="J60" s="26">
        <v>1209</v>
      </c>
      <c r="K60" s="26">
        <v>282</v>
      </c>
      <c r="L60" s="26">
        <v>202</v>
      </c>
      <c r="M60" s="26">
        <v>0</v>
      </c>
      <c r="N60" s="26">
        <v>1206</v>
      </c>
      <c r="O60" s="10">
        <v>36880</v>
      </c>
      <c r="P60" s="11">
        <v>59495</v>
      </c>
      <c r="Q60" s="110">
        <f t="shared" si="0"/>
        <v>0</v>
      </c>
      <c r="R60" s="110">
        <f t="shared" si="1"/>
        <v>0</v>
      </c>
    </row>
    <row r="61" spans="1:18" x14ac:dyDescent="0.25">
      <c r="A61" s="45">
        <v>54</v>
      </c>
      <c r="B61" s="24" t="s">
        <v>348</v>
      </c>
      <c r="C61" s="18">
        <v>195839</v>
      </c>
      <c r="D61" s="26">
        <v>392982</v>
      </c>
      <c r="E61" s="26">
        <v>9606</v>
      </c>
      <c r="F61" s="26">
        <v>4090</v>
      </c>
      <c r="G61" s="26">
        <v>2403</v>
      </c>
      <c r="H61" s="26">
        <v>8985</v>
      </c>
      <c r="I61" s="26">
        <v>0</v>
      </c>
      <c r="J61" s="26">
        <v>0</v>
      </c>
      <c r="K61" s="26">
        <v>4553</v>
      </c>
      <c r="L61" s="26">
        <v>0</v>
      </c>
      <c r="M61" s="26">
        <v>1681</v>
      </c>
      <c r="N61" s="26">
        <v>348</v>
      </c>
      <c r="O61" s="10">
        <v>214082</v>
      </c>
      <c r="P61" s="11">
        <v>406405</v>
      </c>
      <c r="Q61" s="110">
        <f t="shared" si="0"/>
        <v>0</v>
      </c>
      <c r="R61" s="110">
        <f t="shared" si="1"/>
        <v>0</v>
      </c>
    </row>
    <row r="62" spans="1:18" x14ac:dyDescent="0.25">
      <c r="A62" s="45">
        <v>55</v>
      </c>
      <c r="B62" s="24" t="s">
        <v>609</v>
      </c>
      <c r="C62" s="18">
        <v>221664</v>
      </c>
      <c r="D62" s="26">
        <v>233597</v>
      </c>
      <c r="E62" s="26">
        <v>12755</v>
      </c>
      <c r="F62" s="26">
        <v>7236</v>
      </c>
      <c r="G62" s="26">
        <v>0</v>
      </c>
      <c r="H62" s="26">
        <v>0</v>
      </c>
      <c r="I62" s="26">
        <v>0</v>
      </c>
      <c r="J62" s="26">
        <v>1622</v>
      </c>
      <c r="K62" s="26">
        <v>2480</v>
      </c>
      <c r="L62" s="26">
        <v>7142</v>
      </c>
      <c r="M62" s="26">
        <v>21819</v>
      </c>
      <c r="N62" s="26">
        <v>0</v>
      </c>
      <c r="O62" s="10">
        <v>258718</v>
      </c>
      <c r="P62" s="11">
        <v>249597</v>
      </c>
      <c r="Q62" s="110">
        <f t="shared" si="0"/>
        <v>0</v>
      </c>
      <c r="R62" s="110">
        <f t="shared" si="1"/>
        <v>0</v>
      </c>
    </row>
    <row r="63" spans="1:18" x14ac:dyDescent="0.25">
      <c r="A63" s="45">
        <v>56</v>
      </c>
      <c r="B63" s="24" t="s">
        <v>349</v>
      </c>
      <c r="C63" s="18">
        <v>11773</v>
      </c>
      <c r="D63" s="26">
        <v>30689</v>
      </c>
      <c r="E63" s="26">
        <v>351</v>
      </c>
      <c r="F63" s="26">
        <v>973</v>
      </c>
      <c r="G63" s="26">
        <v>442</v>
      </c>
      <c r="H63" s="26">
        <v>605</v>
      </c>
      <c r="I63" s="26">
        <v>0</v>
      </c>
      <c r="J63" s="26">
        <v>0</v>
      </c>
      <c r="K63" s="26">
        <v>16</v>
      </c>
      <c r="L63" s="26">
        <v>149</v>
      </c>
      <c r="M63" s="26">
        <v>9497</v>
      </c>
      <c r="N63" s="26">
        <v>45</v>
      </c>
      <c r="O63" s="10">
        <v>22079</v>
      </c>
      <c r="P63" s="11">
        <v>32461</v>
      </c>
      <c r="Q63" s="110">
        <f t="shared" si="0"/>
        <v>0</v>
      </c>
      <c r="R63" s="110">
        <f t="shared" si="1"/>
        <v>0</v>
      </c>
    </row>
    <row r="64" spans="1:18" x14ac:dyDescent="0.25">
      <c r="A64" s="45">
        <v>57</v>
      </c>
      <c r="B64" s="24" t="s">
        <v>610</v>
      </c>
      <c r="C64" s="18">
        <v>20840</v>
      </c>
      <c r="D64" s="26">
        <v>33041</v>
      </c>
      <c r="E64" s="26">
        <v>2963</v>
      </c>
      <c r="F64" s="26">
        <v>2207</v>
      </c>
      <c r="G64" s="26">
        <v>2504</v>
      </c>
      <c r="H64" s="26">
        <v>1953</v>
      </c>
      <c r="I64" s="26">
        <v>196</v>
      </c>
      <c r="J64" s="26">
        <v>0</v>
      </c>
      <c r="K64" s="26">
        <v>0</v>
      </c>
      <c r="L64" s="26">
        <v>86</v>
      </c>
      <c r="M64" s="26">
        <v>0</v>
      </c>
      <c r="N64" s="26">
        <v>0</v>
      </c>
      <c r="O64" s="10">
        <v>26503</v>
      </c>
      <c r="P64" s="11">
        <v>37287</v>
      </c>
      <c r="Q64" s="110">
        <f t="shared" si="0"/>
        <v>0</v>
      </c>
      <c r="R64" s="110">
        <f t="shared" si="1"/>
        <v>0</v>
      </c>
    </row>
    <row r="65" spans="1:18" x14ac:dyDescent="0.25">
      <c r="A65" s="45">
        <v>58</v>
      </c>
      <c r="B65" s="24" t="s">
        <v>611</v>
      </c>
      <c r="C65" s="18">
        <v>42450</v>
      </c>
      <c r="D65" s="26">
        <v>49606</v>
      </c>
      <c r="E65" s="26">
        <v>10548</v>
      </c>
      <c r="F65" s="26">
        <v>2260</v>
      </c>
      <c r="G65" s="26">
        <v>5357</v>
      </c>
      <c r="H65" s="26">
        <v>0</v>
      </c>
      <c r="I65" s="26">
        <v>2390</v>
      </c>
      <c r="J65" s="26">
        <v>7423</v>
      </c>
      <c r="K65" s="26">
        <v>850</v>
      </c>
      <c r="L65" s="26">
        <v>717</v>
      </c>
      <c r="M65" s="26">
        <v>0</v>
      </c>
      <c r="N65" s="26">
        <v>0</v>
      </c>
      <c r="O65" s="10">
        <v>61595</v>
      </c>
      <c r="P65" s="11">
        <v>60006</v>
      </c>
      <c r="Q65" s="110">
        <f t="shared" si="0"/>
        <v>0</v>
      </c>
      <c r="R65" s="110">
        <f t="shared" si="1"/>
        <v>0</v>
      </c>
    </row>
    <row r="66" spans="1:18" x14ac:dyDescent="0.25">
      <c r="A66" s="45">
        <v>59</v>
      </c>
      <c r="B66" s="24" t="s">
        <v>612</v>
      </c>
      <c r="C66" s="18">
        <v>57398</v>
      </c>
      <c r="D66" s="26">
        <v>77439</v>
      </c>
      <c r="E66" s="26">
        <v>890</v>
      </c>
      <c r="F66" s="26">
        <v>1082</v>
      </c>
      <c r="G66" s="26">
        <v>9750</v>
      </c>
      <c r="H66" s="26">
        <v>0</v>
      </c>
      <c r="I66" s="26">
        <v>0</v>
      </c>
      <c r="J66" s="26">
        <v>3882</v>
      </c>
      <c r="K66" s="26">
        <v>69</v>
      </c>
      <c r="L66" s="26">
        <v>494</v>
      </c>
      <c r="M66" s="26">
        <v>0</v>
      </c>
      <c r="N66" s="26">
        <v>0</v>
      </c>
      <c r="O66" s="10">
        <v>68107</v>
      </c>
      <c r="P66" s="11">
        <v>82897</v>
      </c>
      <c r="Q66" s="110">
        <f t="shared" si="0"/>
        <v>0</v>
      </c>
      <c r="R66" s="110">
        <f t="shared" si="1"/>
        <v>0</v>
      </c>
    </row>
    <row r="67" spans="1:18" x14ac:dyDescent="0.25">
      <c r="A67" s="45">
        <v>60</v>
      </c>
      <c r="B67" s="24" t="s">
        <v>613</v>
      </c>
      <c r="C67" s="18">
        <v>48217</v>
      </c>
      <c r="D67" s="26">
        <v>47910</v>
      </c>
      <c r="E67" s="26">
        <v>1287</v>
      </c>
      <c r="F67" s="26">
        <v>2047</v>
      </c>
      <c r="G67" s="26">
        <v>2462</v>
      </c>
      <c r="H67" s="26">
        <v>977</v>
      </c>
      <c r="I67" s="26">
        <v>665</v>
      </c>
      <c r="J67" s="26">
        <v>271</v>
      </c>
      <c r="K67" s="26">
        <v>0</v>
      </c>
      <c r="L67" s="26">
        <v>0</v>
      </c>
      <c r="M67" s="26">
        <v>6571</v>
      </c>
      <c r="N67" s="26">
        <v>0</v>
      </c>
      <c r="O67" s="10">
        <v>59202</v>
      </c>
      <c r="P67" s="11">
        <v>51205</v>
      </c>
      <c r="Q67" s="110">
        <f t="shared" si="0"/>
        <v>0</v>
      </c>
      <c r="R67" s="110">
        <f t="shared" si="1"/>
        <v>0</v>
      </c>
    </row>
    <row r="68" spans="1:18" x14ac:dyDescent="0.25">
      <c r="A68" s="45">
        <v>61</v>
      </c>
      <c r="B68" s="24" t="s">
        <v>614</v>
      </c>
      <c r="C68" s="18">
        <v>4769687</v>
      </c>
      <c r="D68" s="26">
        <v>3643613</v>
      </c>
      <c r="E68" s="26">
        <v>216934</v>
      </c>
      <c r="F68" s="26">
        <v>306060</v>
      </c>
      <c r="G68" s="26">
        <v>125239</v>
      </c>
      <c r="H68" s="26">
        <v>314512</v>
      </c>
      <c r="I68" s="26">
        <v>0</v>
      </c>
      <c r="J68" s="26">
        <v>240650</v>
      </c>
      <c r="K68" s="26">
        <v>571864</v>
      </c>
      <c r="L68" s="26">
        <v>195570</v>
      </c>
      <c r="M68" s="26">
        <v>0</v>
      </c>
      <c r="N68" s="26">
        <v>309</v>
      </c>
      <c r="O68" s="10">
        <v>5683724</v>
      </c>
      <c r="P68" s="11">
        <v>4700714</v>
      </c>
      <c r="Q68" s="110">
        <f t="shared" si="0"/>
        <v>0</v>
      </c>
      <c r="R68" s="110">
        <f t="shared" si="1"/>
        <v>0</v>
      </c>
    </row>
    <row r="69" spans="1:18" x14ac:dyDescent="0.25">
      <c r="A69" s="45">
        <v>62</v>
      </c>
      <c r="B69" s="24" t="s">
        <v>615</v>
      </c>
      <c r="C69" s="18">
        <v>109712</v>
      </c>
      <c r="D69" s="26">
        <v>189487</v>
      </c>
      <c r="E69" s="26">
        <v>1013</v>
      </c>
      <c r="F69" s="26">
        <v>12824</v>
      </c>
      <c r="G69" s="26">
        <v>27</v>
      </c>
      <c r="H69" s="26">
        <v>2858</v>
      </c>
      <c r="I69" s="26">
        <v>2730</v>
      </c>
      <c r="J69" s="26">
        <v>1380</v>
      </c>
      <c r="K69" s="26">
        <v>0</v>
      </c>
      <c r="L69" s="26">
        <v>0</v>
      </c>
      <c r="M69" s="26">
        <v>0</v>
      </c>
      <c r="N69" s="26">
        <v>0</v>
      </c>
      <c r="O69" s="10">
        <v>113482</v>
      </c>
      <c r="P69" s="11">
        <v>206549</v>
      </c>
      <c r="Q69" s="110">
        <f t="shared" si="0"/>
        <v>0</v>
      </c>
      <c r="R69" s="110">
        <f t="shared" si="1"/>
        <v>0</v>
      </c>
    </row>
    <row r="70" spans="1:18" x14ac:dyDescent="0.25">
      <c r="A70" s="45">
        <v>63</v>
      </c>
      <c r="B70" s="24" t="s">
        <v>350</v>
      </c>
      <c r="C70" s="18">
        <v>0</v>
      </c>
      <c r="D70" s="26">
        <v>0</v>
      </c>
      <c r="E70" s="26">
        <v>712</v>
      </c>
      <c r="F70" s="26">
        <v>463</v>
      </c>
      <c r="G70" s="26">
        <v>799</v>
      </c>
      <c r="H70" s="26">
        <v>0</v>
      </c>
      <c r="I70" s="26">
        <v>1963</v>
      </c>
      <c r="J70" s="26">
        <v>0</v>
      </c>
      <c r="K70" s="26">
        <v>1604</v>
      </c>
      <c r="L70" s="26">
        <v>0</v>
      </c>
      <c r="M70" s="26">
        <v>0</v>
      </c>
      <c r="N70" s="26">
        <v>0</v>
      </c>
      <c r="O70" s="10">
        <v>5078</v>
      </c>
      <c r="P70" s="11">
        <v>463</v>
      </c>
      <c r="Q70" s="110">
        <f t="shared" si="0"/>
        <v>0</v>
      </c>
      <c r="R70" s="110">
        <f t="shared" si="1"/>
        <v>0</v>
      </c>
    </row>
    <row r="71" spans="1:18" x14ac:dyDescent="0.25">
      <c r="A71" s="45">
        <v>64</v>
      </c>
      <c r="B71" s="24" t="s">
        <v>351</v>
      </c>
      <c r="C71" s="18">
        <v>2995</v>
      </c>
      <c r="D71" s="26">
        <v>3229</v>
      </c>
      <c r="E71" s="26">
        <v>2474</v>
      </c>
      <c r="F71" s="26">
        <v>0</v>
      </c>
      <c r="G71" s="26">
        <v>1855</v>
      </c>
      <c r="H71" s="26">
        <v>0</v>
      </c>
      <c r="I71" s="26">
        <v>0</v>
      </c>
      <c r="J71" s="26">
        <v>0</v>
      </c>
      <c r="K71" s="26">
        <v>0</v>
      </c>
      <c r="L71" s="26">
        <v>194</v>
      </c>
      <c r="M71" s="26">
        <v>0</v>
      </c>
      <c r="N71" s="26">
        <v>0</v>
      </c>
      <c r="O71" s="10">
        <v>7324</v>
      </c>
      <c r="P71" s="11">
        <v>3423</v>
      </c>
      <c r="Q71" s="110">
        <f t="shared" si="0"/>
        <v>0</v>
      </c>
      <c r="R71" s="110">
        <f t="shared" si="1"/>
        <v>0</v>
      </c>
    </row>
    <row r="72" spans="1:18" x14ac:dyDescent="0.25">
      <c r="A72" s="45">
        <v>65</v>
      </c>
      <c r="B72" s="24" t="s">
        <v>352</v>
      </c>
      <c r="C72" s="18">
        <v>239835</v>
      </c>
      <c r="D72" s="26">
        <v>198481</v>
      </c>
      <c r="E72" s="26">
        <v>3333</v>
      </c>
      <c r="F72" s="26">
        <v>3441</v>
      </c>
      <c r="G72" s="26">
        <v>0</v>
      </c>
      <c r="H72" s="26">
        <v>0</v>
      </c>
      <c r="I72" s="26">
        <v>578</v>
      </c>
      <c r="J72" s="26">
        <v>7058</v>
      </c>
      <c r="K72" s="26">
        <v>400</v>
      </c>
      <c r="L72" s="26">
        <v>135</v>
      </c>
      <c r="M72" s="26">
        <v>0</v>
      </c>
      <c r="N72" s="26">
        <v>0</v>
      </c>
      <c r="O72" s="10">
        <v>244146</v>
      </c>
      <c r="P72" s="11">
        <v>209115</v>
      </c>
      <c r="Q72" s="110">
        <f t="shared" si="0"/>
        <v>0</v>
      </c>
      <c r="R72" s="110">
        <f t="shared" si="1"/>
        <v>0</v>
      </c>
    </row>
    <row r="73" spans="1:18" x14ac:dyDescent="0.25">
      <c r="A73" s="45">
        <v>66</v>
      </c>
      <c r="B73" s="24" t="s">
        <v>353</v>
      </c>
      <c r="C73" s="18">
        <v>63080</v>
      </c>
      <c r="D73" s="26">
        <v>62849</v>
      </c>
      <c r="E73" s="26">
        <v>596</v>
      </c>
      <c r="F73" s="26">
        <v>2468</v>
      </c>
      <c r="G73" s="26">
        <v>0</v>
      </c>
      <c r="H73" s="26">
        <v>0</v>
      </c>
      <c r="I73" s="26">
        <v>0</v>
      </c>
      <c r="J73" s="26">
        <v>0</v>
      </c>
      <c r="K73" s="26">
        <v>124</v>
      </c>
      <c r="L73" s="26">
        <v>0</v>
      </c>
      <c r="M73" s="26">
        <v>5001</v>
      </c>
      <c r="N73" s="26">
        <v>0</v>
      </c>
      <c r="O73" s="10">
        <v>68801</v>
      </c>
      <c r="P73" s="11">
        <v>65317</v>
      </c>
      <c r="Q73" s="110">
        <f t="shared" ref="Q73:Q136" si="2">SUM(C73+E73+G73+I73+K73+M73)-O73</f>
        <v>0</v>
      </c>
      <c r="R73" s="110">
        <f t="shared" ref="R73:R136" si="3">SUM(D73+F73+H73+J73+L73+N73)-P73</f>
        <v>0</v>
      </c>
    </row>
    <row r="74" spans="1:18" x14ac:dyDescent="0.25">
      <c r="A74" s="45">
        <v>67</v>
      </c>
      <c r="B74" s="24" t="s">
        <v>616</v>
      </c>
      <c r="C74" s="18">
        <v>54</v>
      </c>
      <c r="D74" s="26">
        <v>119</v>
      </c>
      <c r="E74" s="26">
        <v>2597</v>
      </c>
      <c r="F74" s="26">
        <v>2060</v>
      </c>
      <c r="G74" s="26">
        <v>136</v>
      </c>
      <c r="H74" s="26">
        <v>1279</v>
      </c>
      <c r="I74" s="26">
        <v>3034</v>
      </c>
      <c r="J74" s="26">
        <v>59</v>
      </c>
      <c r="K74" s="26">
        <v>359</v>
      </c>
      <c r="L74" s="26">
        <v>58</v>
      </c>
      <c r="M74" s="26">
        <v>0</v>
      </c>
      <c r="N74" s="26">
        <v>1749</v>
      </c>
      <c r="O74" s="10">
        <v>6180</v>
      </c>
      <c r="P74" s="11">
        <v>5324</v>
      </c>
      <c r="Q74" s="110">
        <f t="shared" si="2"/>
        <v>0</v>
      </c>
      <c r="R74" s="110">
        <f t="shared" si="3"/>
        <v>0</v>
      </c>
    </row>
    <row r="75" spans="1:18" x14ac:dyDescent="0.25">
      <c r="A75" s="45">
        <v>68</v>
      </c>
      <c r="B75" s="24" t="s">
        <v>617</v>
      </c>
      <c r="C75" s="18">
        <v>185292</v>
      </c>
      <c r="D75" s="26">
        <v>223620</v>
      </c>
      <c r="E75" s="26">
        <v>13925</v>
      </c>
      <c r="F75" s="26">
        <v>40748</v>
      </c>
      <c r="G75" s="26">
        <v>13377</v>
      </c>
      <c r="H75" s="26">
        <v>0</v>
      </c>
      <c r="I75" s="26">
        <v>0</v>
      </c>
      <c r="J75" s="26">
        <v>5825</v>
      </c>
      <c r="K75" s="26">
        <v>943</v>
      </c>
      <c r="L75" s="26">
        <v>639</v>
      </c>
      <c r="M75" s="26">
        <v>0</v>
      </c>
      <c r="N75" s="26">
        <v>225</v>
      </c>
      <c r="O75" s="10">
        <v>213537</v>
      </c>
      <c r="P75" s="11">
        <v>271057</v>
      </c>
      <c r="Q75" s="110">
        <f t="shared" si="2"/>
        <v>0</v>
      </c>
      <c r="R75" s="110">
        <f t="shared" si="3"/>
        <v>0</v>
      </c>
    </row>
    <row r="76" spans="1:18" x14ac:dyDescent="0.25">
      <c r="A76" s="45">
        <v>69</v>
      </c>
      <c r="B76" s="24" t="s">
        <v>354</v>
      </c>
      <c r="C76" s="18">
        <v>2371</v>
      </c>
      <c r="D76" s="26">
        <v>9092</v>
      </c>
      <c r="E76" s="26">
        <v>1558</v>
      </c>
      <c r="F76" s="26">
        <v>10796</v>
      </c>
      <c r="G76" s="26">
        <v>2747</v>
      </c>
      <c r="H76" s="26">
        <v>6468</v>
      </c>
      <c r="I76" s="26">
        <v>0</v>
      </c>
      <c r="J76" s="26">
        <v>0</v>
      </c>
      <c r="K76" s="26">
        <v>0</v>
      </c>
      <c r="L76" s="26">
        <v>0</v>
      </c>
      <c r="M76" s="26">
        <v>2789</v>
      </c>
      <c r="N76" s="26">
        <v>0</v>
      </c>
      <c r="O76" s="10">
        <v>9465</v>
      </c>
      <c r="P76" s="11">
        <v>26356</v>
      </c>
      <c r="Q76" s="110">
        <f t="shared" si="2"/>
        <v>0</v>
      </c>
      <c r="R76" s="110">
        <f t="shared" si="3"/>
        <v>0</v>
      </c>
    </row>
    <row r="77" spans="1:18" x14ac:dyDescent="0.25">
      <c r="A77" s="45">
        <v>70</v>
      </c>
      <c r="B77" s="24" t="s">
        <v>355</v>
      </c>
      <c r="C77" s="18">
        <v>56960</v>
      </c>
      <c r="D77" s="26">
        <v>46067</v>
      </c>
      <c r="E77" s="26">
        <v>3827</v>
      </c>
      <c r="F77" s="26">
        <v>5815</v>
      </c>
      <c r="G77" s="26">
        <v>0</v>
      </c>
      <c r="H77" s="26">
        <v>0</v>
      </c>
      <c r="I77" s="26">
        <v>0</v>
      </c>
      <c r="J77" s="26">
        <v>1265</v>
      </c>
      <c r="K77" s="26">
        <v>420</v>
      </c>
      <c r="L77" s="26">
        <v>3</v>
      </c>
      <c r="M77" s="26">
        <v>30800</v>
      </c>
      <c r="N77" s="26">
        <v>0</v>
      </c>
      <c r="O77" s="10">
        <v>92007</v>
      </c>
      <c r="P77" s="11">
        <v>53150</v>
      </c>
      <c r="Q77" s="110">
        <f t="shared" si="2"/>
        <v>0</v>
      </c>
      <c r="R77" s="110">
        <f t="shared" si="3"/>
        <v>0</v>
      </c>
    </row>
    <row r="78" spans="1:18" x14ac:dyDescent="0.25">
      <c r="A78" s="45">
        <v>71</v>
      </c>
      <c r="B78" s="24" t="s">
        <v>618</v>
      </c>
      <c r="C78" s="18">
        <v>13473</v>
      </c>
      <c r="D78" s="26">
        <v>13505</v>
      </c>
      <c r="E78" s="26">
        <v>274</v>
      </c>
      <c r="F78" s="26">
        <v>168</v>
      </c>
      <c r="G78" s="26">
        <v>0</v>
      </c>
      <c r="H78" s="26">
        <v>0</v>
      </c>
      <c r="I78" s="26">
        <v>0</v>
      </c>
      <c r="J78" s="26">
        <v>7603</v>
      </c>
      <c r="K78" s="26">
        <v>71</v>
      </c>
      <c r="L78" s="26">
        <v>0</v>
      </c>
      <c r="M78" s="26">
        <v>0</v>
      </c>
      <c r="N78" s="26">
        <v>0</v>
      </c>
      <c r="O78" s="10">
        <v>13818</v>
      </c>
      <c r="P78" s="11">
        <v>21276</v>
      </c>
      <c r="Q78" s="110">
        <f t="shared" si="2"/>
        <v>0</v>
      </c>
      <c r="R78" s="110">
        <f t="shared" si="3"/>
        <v>0</v>
      </c>
    </row>
    <row r="79" spans="1:18" x14ac:dyDescent="0.25">
      <c r="A79" s="45">
        <v>72</v>
      </c>
      <c r="B79" s="24" t="s">
        <v>619</v>
      </c>
      <c r="C79" s="18">
        <v>127024</v>
      </c>
      <c r="D79" s="26">
        <v>99459</v>
      </c>
      <c r="E79" s="26">
        <v>139</v>
      </c>
      <c r="F79" s="26">
        <v>2995</v>
      </c>
      <c r="G79" s="26">
        <v>3010</v>
      </c>
      <c r="H79" s="26">
        <v>902</v>
      </c>
      <c r="I79" s="26">
        <v>0</v>
      </c>
      <c r="J79" s="26">
        <v>15846</v>
      </c>
      <c r="K79" s="26">
        <v>1531</v>
      </c>
      <c r="L79" s="26">
        <v>1546</v>
      </c>
      <c r="M79" s="26">
        <v>0</v>
      </c>
      <c r="N79" s="26">
        <v>1925</v>
      </c>
      <c r="O79" s="10">
        <v>131704</v>
      </c>
      <c r="P79" s="11">
        <v>122673</v>
      </c>
      <c r="Q79" s="110">
        <f t="shared" si="2"/>
        <v>0</v>
      </c>
      <c r="R79" s="110">
        <f t="shared" si="3"/>
        <v>0</v>
      </c>
    </row>
    <row r="80" spans="1:18" x14ac:dyDescent="0.25">
      <c r="A80" s="45">
        <v>73</v>
      </c>
      <c r="B80" s="24" t="s">
        <v>620</v>
      </c>
      <c r="C80" s="18">
        <v>31954</v>
      </c>
      <c r="D80" s="26">
        <v>57613</v>
      </c>
      <c r="E80" s="26">
        <v>3034</v>
      </c>
      <c r="F80" s="26">
        <v>13298</v>
      </c>
      <c r="G80" s="26">
        <v>2350</v>
      </c>
      <c r="H80" s="26">
        <v>1683</v>
      </c>
      <c r="I80" s="26">
        <v>0</v>
      </c>
      <c r="J80" s="26">
        <v>0</v>
      </c>
      <c r="K80" s="26">
        <v>0</v>
      </c>
      <c r="L80" s="26">
        <v>2786</v>
      </c>
      <c r="M80" s="26">
        <v>0</v>
      </c>
      <c r="N80" s="26">
        <v>0</v>
      </c>
      <c r="O80" s="10">
        <v>37338</v>
      </c>
      <c r="P80" s="11">
        <v>75380</v>
      </c>
      <c r="Q80" s="110">
        <f t="shared" si="2"/>
        <v>0</v>
      </c>
      <c r="R80" s="110">
        <f t="shared" si="3"/>
        <v>0</v>
      </c>
    </row>
    <row r="81" spans="1:18" x14ac:dyDescent="0.25">
      <c r="A81" s="45">
        <v>74</v>
      </c>
      <c r="B81" s="24" t="s">
        <v>356</v>
      </c>
      <c r="C81" s="18">
        <v>48241</v>
      </c>
      <c r="D81" s="26">
        <v>147799</v>
      </c>
      <c r="E81" s="26">
        <v>410</v>
      </c>
      <c r="F81" s="26">
        <v>1296</v>
      </c>
      <c r="G81" s="26">
        <v>0</v>
      </c>
      <c r="H81" s="26">
        <v>3297</v>
      </c>
      <c r="I81" s="26">
        <v>20170</v>
      </c>
      <c r="J81" s="26">
        <v>1378</v>
      </c>
      <c r="K81" s="26">
        <v>21</v>
      </c>
      <c r="L81" s="26">
        <v>149</v>
      </c>
      <c r="M81" s="26">
        <v>0</v>
      </c>
      <c r="N81" s="26">
        <v>0</v>
      </c>
      <c r="O81" s="10">
        <v>68842</v>
      </c>
      <c r="P81" s="11">
        <v>153919</v>
      </c>
      <c r="Q81" s="110">
        <f t="shared" si="2"/>
        <v>0</v>
      </c>
      <c r="R81" s="110">
        <f t="shared" si="3"/>
        <v>0</v>
      </c>
    </row>
    <row r="82" spans="1:18" x14ac:dyDescent="0.25">
      <c r="A82" s="45">
        <v>75</v>
      </c>
      <c r="B82" s="24" t="s">
        <v>357</v>
      </c>
      <c r="C82" s="18">
        <v>280022</v>
      </c>
      <c r="D82" s="26">
        <v>415643</v>
      </c>
      <c r="E82" s="26">
        <v>2145</v>
      </c>
      <c r="F82" s="26">
        <v>2383</v>
      </c>
      <c r="G82" s="26">
        <v>0</v>
      </c>
      <c r="H82" s="26">
        <v>428</v>
      </c>
      <c r="I82" s="26">
        <v>0</v>
      </c>
      <c r="J82" s="26">
        <v>0</v>
      </c>
      <c r="K82" s="26">
        <v>0</v>
      </c>
      <c r="L82" s="26">
        <v>0</v>
      </c>
      <c r="M82" s="26">
        <v>175</v>
      </c>
      <c r="N82" s="26">
        <v>0</v>
      </c>
      <c r="O82" s="10">
        <v>282342</v>
      </c>
      <c r="P82" s="11">
        <v>418454</v>
      </c>
      <c r="Q82" s="110">
        <f t="shared" si="2"/>
        <v>0</v>
      </c>
      <c r="R82" s="110">
        <f t="shared" si="3"/>
        <v>0</v>
      </c>
    </row>
    <row r="83" spans="1:18" x14ac:dyDescent="0.25">
      <c r="A83" s="45">
        <v>76</v>
      </c>
      <c r="B83" s="24" t="s">
        <v>358</v>
      </c>
      <c r="C83" s="18">
        <v>100916</v>
      </c>
      <c r="D83" s="26">
        <v>85149</v>
      </c>
      <c r="E83" s="26">
        <v>5044</v>
      </c>
      <c r="F83" s="26">
        <v>3417</v>
      </c>
      <c r="G83" s="26">
        <v>0</v>
      </c>
      <c r="H83" s="26">
        <v>0</v>
      </c>
      <c r="I83" s="26">
        <v>62</v>
      </c>
      <c r="J83" s="26">
        <v>0</v>
      </c>
      <c r="K83" s="26">
        <v>421</v>
      </c>
      <c r="L83" s="26">
        <v>0</v>
      </c>
      <c r="M83" s="26">
        <v>1695</v>
      </c>
      <c r="N83" s="26">
        <v>92</v>
      </c>
      <c r="O83" s="10">
        <v>108138</v>
      </c>
      <c r="P83" s="11">
        <v>88658</v>
      </c>
      <c r="Q83" s="110">
        <f t="shared" si="2"/>
        <v>0</v>
      </c>
      <c r="R83" s="110">
        <f t="shared" si="3"/>
        <v>0</v>
      </c>
    </row>
    <row r="84" spans="1:18" x14ac:dyDescent="0.25">
      <c r="A84" s="45">
        <v>77</v>
      </c>
      <c r="B84" s="24" t="s">
        <v>621</v>
      </c>
      <c r="C84" s="18">
        <v>53076</v>
      </c>
      <c r="D84" s="26">
        <v>124029</v>
      </c>
      <c r="E84" s="26">
        <v>63960</v>
      </c>
      <c r="F84" s="26">
        <v>437</v>
      </c>
      <c r="G84" s="26">
        <v>0</v>
      </c>
      <c r="H84" s="26">
        <v>0</v>
      </c>
      <c r="I84" s="26">
        <v>0</v>
      </c>
      <c r="J84" s="26">
        <v>50</v>
      </c>
      <c r="K84" s="26">
        <v>631</v>
      </c>
      <c r="L84" s="26">
        <v>1151</v>
      </c>
      <c r="M84" s="26">
        <v>12861</v>
      </c>
      <c r="N84" s="26">
        <v>0</v>
      </c>
      <c r="O84" s="10">
        <v>130528</v>
      </c>
      <c r="P84" s="11">
        <v>125667</v>
      </c>
      <c r="Q84" s="110">
        <f t="shared" si="2"/>
        <v>0</v>
      </c>
      <c r="R84" s="110">
        <f t="shared" si="3"/>
        <v>0</v>
      </c>
    </row>
    <row r="85" spans="1:18" x14ac:dyDescent="0.25">
      <c r="A85" s="45">
        <v>78</v>
      </c>
      <c r="B85" s="24" t="s">
        <v>359</v>
      </c>
      <c r="C85" s="18">
        <v>48773</v>
      </c>
      <c r="D85" s="26">
        <v>95383</v>
      </c>
      <c r="E85" s="26">
        <v>186</v>
      </c>
      <c r="F85" s="26">
        <v>491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484</v>
      </c>
      <c r="N85" s="26">
        <v>0</v>
      </c>
      <c r="O85" s="10">
        <v>49443</v>
      </c>
      <c r="P85" s="11">
        <v>95874</v>
      </c>
      <c r="Q85" s="110">
        <f t="shared" si="2"/>
        <v>0</v>
      </c>
      <c r="R85" s="110">
        <f t="shared" si="3"/>
        <v>0</v>
      </c>
    </row>
    <row r="86" spans="1:18" x14ac:dyDescent="0.25">
      <c r="A86" s="45">
        <v>79</v>
      </c>
      <c r="B86" s="24" t="s">
        <v>622</v>
      </c>
      <c r="C86" s="18">
        <v>177943</v>
      </c>
      <c r="D86" s="26">
        <v>219668</v>
      </c>
      <c r="E86" s="26">
        <v>1186</v>
      </c>
      <c r="F86" s="26">
        <v>848</v>
      </c>
      <c r="G86" s="26">
        <v>0</v>
      </c>
      <c r="H86" s="26">
        <v>0</v>
      </c>
      <c r="I86" s="26">
        <v>0</v>
      </c>
      <c r="J86" s="26">
        <v>0</v>
      </c>
      <c r="K86" s="26">
        <v>498</v>
      </c>
      <c r="L86" s="26">
        <v>0</v>
      </c>
      <c r="M86" s="26">
        <v>16642</v>
      </c>
      <c r="N86" s="26">
        <v>0</v>
      </c>
      <c r="O86" s="10">
        <v>196269</v>
      </c>
      <c r="P86" s="11">
        <v>220516</v>
      </c>
      <c r="Q86" s="110">
        <f t="shared" si="2"/>
        <v>0</v>
      </c>
      <c r="R86" s="110">
        <f t="shared" si="3"/>
        <v>0</v>
      </c>
    </row>
    <row r="87" spans="1:18" x14ac:dyDescent="0.25">
      <c r="A87" s="45">
        <v>80</v>
      </c>
      <c r="B87" s="24" t="s">
        <v>623</v>
      </c>
      <c r="C87" s="18">
        <v>113500</v>
      </c>
      <c r="D87" s="26">
        <v>48141</v>
      </c>
      <c r="E87" s="26">
        <v>7687</v>
      </c>
      <c r="F87" s="26">
        <v>12462</v>
      </c>
      <c r="G87" s="26">
        <v>0</v>
      </c>
      <c r="H87" s="26">
        <v>0</v>
      </c>
      <c r="I87" s="26">
        <v>1952</v>
      </c>
      <c r="J87" s="26">
        <v>1697</v>
      </c>
      <c r="K87" s="26">
        <v>0</v>
      </c>
      <c r="L87" s="26">
        <v>0</v>
      </c>
      <c r="M87" s="26">
        <v>0</v>
      </c>
      <c r="N87" s="26">
        <v>0</v>
      </c>
      <c r="O87" s="10">
        <v>123139</v>
      </c>
      <c r="P87" s="11">
        <v>62300</v>
      </c>
      <c r="Q87" s="110">
        <f t="shared" si="2"/>
        <v>0</v>
      </c>
      <c r="R87" s="110">
        <f t="shared" si="3"/>
        <v>0</v>
      </c>
    </row>
    <row r="88" spans="1:18" x14ac:dyDescent="0.25">
      <c r="A88" s="45">
        <v>81</v>
      </c>
      <c r="B88" s="24" t="s">
        <v>624</v>
      </c>
      <c r="C88" s="18">
        <v>200449</v>
      </c>
      <c r="D88" s="26">
        <v>302432</v>
      </c>
      <c r="E88" s="26">
        <v>7346</v>
      </c>
      <c r="F88" s="26">
        <v>509</v>
      </c>
      <c r="G88" s="26">
        <v>0</v>
      </c>
      <c r="H88" s="26">
        <v>0</v>
      </c>
      <c r="I88" s="26">
        <v>0</v>
      </c>
      <c r="J88" s="26">
        <v>53</v>
      </c>
      <c r="K88" s="26">
        <v>1884</v>
      </c>
      <c r="L88" s="26">
        <v>197</v>
      </c>
      <c r="M88" s="26">
        <v>365</v>
      </c>
      <c r="N88" s="26">
        <v>3329</v>
      </c>
      <c r="O88" s="10">
        <v>210044</v>
      </c>
      <c r="P88" s="11">
        <v>306520</v>
      </c>
      <c r="Q88" s="110">
        <f t="shared" si="2"/>
        <v>0</v>
      </c>
      <c r="R88" s="110">
        <f t="shared" si="3"/>
        <v>0</v>
      </c>
    </row>
    <row r="89" spans="1:18" x14ac:dyDescent="0.25">
      <c r="A89" s="45">
        <v>82</v>
      </c>
      <c r="B89" s="24" t="s">
        <v>625</v>
      </c>
      <c r="C89" s="18">
        <v>21947</v>
      </c>
      <c r="D89" s="26">
        <v>12965</v>
      </c>
      <c r="E89" s="26">
        <v>169</v>
      </c>
      <c r="F89" s="26">
        <v>35</v>
      </c>
      <c r="G89" s="26">
        <v>0</v>
      </c>
      <c r="H89" s="26">
        <v>0</v>
      </c>
      <c r="I89" s="26">
        <v>261</v>
      </c>
      <c r="J89" s="26">
        <v>0</v>
      </c>
      <c r="K89" s="26">
        <v>1348</v>
      </c>
      <c r="L89" s="26">
        <v>251</v>
      </c>
      <c r="M89" s="26">
        <v>0</v>
      </c>
      <c r="N89" s="26">
        <v>0</v>
      </c>
      <c r="O89" s="10">
        <v>23725</v>
      </c>
      <c r="P89" s="11">
        <v>13251</v>
      </c>
      <c r="Q89" s="110">
        <f t="shared" si="2"/>
        <v>0</v>
      </c>
      <c r="R89" s="110">
        <f t="shared" si="3"/>
        <v>0</v>
      </c>
    </row>
    <row r="90" spans="1:18" x14ac:dyDescent="0.25">
      <c r="A90" s="45">
        <v>83</v>
      </c>
      <c r="B90" s="24" t="s">
        <v>626</v>
      </c>
      <c r="C90" s="18">
        <v>85035</v>
      </c>
      <c r="D90" s="26">
        <v>129115</v>
      </c>
      <c r="E90" s="26">
        <v>12394</v>
      </c>
      <c r="F90" s="26">
        <v>5349</v>
      </c>
      <c r="G90" s="26">
        <v>0</v>
      </c>
      <c r="H90" s="26">
        <v>2776</v>
      </c>
      <c r="I90" s="26">
        <v>2259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10">
        <v>99688</v>
      </c>
      <c r="P90" s="11">
        <v>137240</v>
      </c>
      <c r="Q90" s="110">
        <f t="shared" si="2"/>
        <v>0</v>
      </c>
      <c r="R90" s="110">
        <f t="shared" si="3"/>
        <v>0</v>
      </c>
    </row>
    <row r="91" spans="1:18" x14ac:dyDescent="0.25">
      <c r="A91" s="45">
        <v>84</v>
      </c>
      <c r="B91" s="24" t="s">
        <v>360</v>
      </c>
      <c r="C91" s="18">
        <v>50488</v>
      </c>
      <c r="D91" s="26">
        <v>35861</v>
      </c>
      <c r="E91" s="26">
        <v>498</v>
      </c>
      <c r="F91" s="26">
        <v>738</v>
      </c>
      <c r="G91" s="26">
        <v>0</v>
      </c>
      <c r="H91" s="26">
        <v>0</v>
      </c>
      <c r="I91" s="26">
        <v>1629</v>
      </c>
      <c r="J91" s="26">
        <v>1829</v>
      </c>
      <c r="K91" s="26">
        <v>0</v>
      </c>
      <c r="L91" s="26">
        <v>0</v>
      </c>
      <c r="M91" s="26">
        <v>0</v>
      </c>
      <c r="N91" s="26">
        <v>0</v>
      </c>
      <c r="O91" s="10">
        <v>52615</v>
      </c>
      <c r="P91" s="11">
        <v>38428</v>
      </c>
      <c r="Q91" s="110">
        <f t="shared" si="2"/>
        <v>0</v>
      </c>
      <c r="R91" s="110">
        <f t="shared" si="3"/>
        <v>0</v>
      </c>
    </row>
    <row r="92" spans="1:18" x14ac:dyDescent="0.25">
      <c r="A92" s="45">
        <v>85</v>
      </c>
      <c r="B92" s="24" t="s">
        <v>627</v>
      </c>
      <c r="C92" s="18">
        <v>53309</v>
      </c>
      <c r="D92" s="26">
        <v>49548</v>
      </c>
      <c r="E92" s="26">
        <v>839</v>
      </c>
      <c r="F92" s="26">
        <v>386</v>
      </c>
      <c r="G92" s="26">
        <v>1202</v>
      </c>
      <c r="H92" s="26">
        <v>0</v>
      </c>
      <c r="I92" s="26">
        <v>12215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10">
        <v>67565</v>
      </c>
      <c r="P92" s="11">
        <v>49934</v>
      </c>
      <c r="Q92" s="110">
        <f t="shared" si="2"/>
        <v>0</v>
      </c>
      <c r="R92" s="110">
        <f t="shared" si="3"/>
        <v>0</v>
      </c>
    </row>
    <row r="93" spans="1:18" x14ac:dyDescent="0.25">
      <c r="A93" s="45">
        <v>86</v>
      </c>
      <c r="B93" s="24" t="s">
        <v>628</v>
      </c>
      <c r="C93" s="18">
        <v>23543</v>
      </c>
      <c r="D93" s="26">
        <v>32668</v>
      </c>
      <c r="E93" s="26">
        <v>1140</v>
      </c>
      <c r="F93" s="26">
        <v>363</v>
      </c>
      <c r="G93" s="26">
        <v>900</v>
      </c>
      <c r="H93" s="26">
        <v>2676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10">
        <v>25583</v>
      </c>
      <c r="P93" s="11">
        <v>35707</v>
      </c>
      <c r="Q93" s="110">
        <f t="shared" si="2"/>
        <v>0</v>
      </c>
      <c r="R93" s="110">
        <f t="shared" si="3"/>
        <v>0</v>
      </c>
    </row>
    <row r="94" spans="1:18" x14ac:dyDescent="0.25">
      <c r="A94" s="45">
        <v>87</v>
      </c>
      <c r="B94" s="24" t="s">
        <v>361</v>
      </c>
      <c r="C94" s="18">
        <v>201154</v>
      </c>
      <c r="D94" s="26">
        <v>156330</v>
      </c>
      <c r="E94" s="26">
        <v>11460</v>
      </c>
      <c r="F94" s="26">
        <v>10888</v>
      </c>
      <c r="G94" s="26">
        <v>0</v>
      </c>
      <c r="H94" s="26">
        <v>0</v>
      </c>
      <c r="I94" s="26">
        <v>0</v>
      </c>
      <c r="J94" s="26">
        <v>11109</v>
      </c>
      <c r="K94" s="26">
        <v>2108</v>
      </c>
      <c r="L94" s="26">
        <v>10</v>
      </c>
      <c r="M94" s="26">
        <v>0</v>
      </c>
      <c r="N94" s="26">
        <v>0</v>
      </c>
      <c r="O94" s="10">
        <v>214722</v>
      </c>
      <c r="P94" s="11">
        <v>178337</v>
      </c>
      <c r="Q94" s="110">
        <f t="shared" si="2"/>
        <v>0</v>
      </c>
      <c r="R94" s="110">
        <f t="shared" si="3"/>
        <v>0</v>
      </c>
    </row>
    <row r="95" spans="1:18" x14ac:dyDescent="0.25">
      <c r="A95" s="45">
        <v>88</v>
      </c>
      <c r="B95" s="24" t="s">
        <v>362</v>
      </c>
      <c r="C95" s="18">
        <v>229363</v>
      </c>
      <c r="D95" s="26">
        <v>544983</v>
      </c>
      <c r="E95" s="26">
        <v>465</v>
      </c>
      <c r="F95" s="26">
        <v>1790</v>
      </c>
      <c r="G95" s="26">
        <v>922</v>
      </c>
      <c r="H95" s="26">
        <v>0</v>
      </c>
      <c r="I95" s="26">
        <v>105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10">
        <v>230855</v>
      </c>
      <c r="P95" s="11">
        <v>546773</v>
      </c>
      <c r="Q95" s="110">
        <f t="shared" si="2"/>
        <v>0</v>
      </c>
      <c r="R95" s="110">
        <f t="shared" si="3"/>
        <v>0</v>
      </c>
    </row>
    <row r="96" spans="1:18" x14ac:dyDescent="0.25">
      <c r="A96" s="45">
        <v>89</v>
      </c>
      <c r="B96" s="24" t="s">
        <v>363</v>
      </c>
      <c r="C96" s="18">
        <v>90131</v>
      </c>
      <c r="D96" s="26">
        <v>76479</v>
      </c>
      <c r="E96" s="26">
        <v>1313</v>
      </c>
      <c r="F96" s="26">
        <v>694</v>
      </c>
      <c r="G96" s="26">
        <v>0</v>
      </c>
      <c r="H96" s="26">
        <v>0</v>
      </c>
      <c r="I96" s="26">
        <v>0</v>
      </c>
      <c r="J96" s="26">
        <v>0</v>
      </c>
      <c r="K96" s="26">
        <v>133</v>
      </c>
      <c r="L96" s="26">
        <v>25</v>
      </c>
      <c r="M96" s="26">
        <v>1216</v>
      </c>
      <c r="N96" s="26">
        <v>0</v>
      </c>
      <c r="O96" s="10">
        <v>92793</v>
      </c>
      <c r="P96" s="11">
        <v>77198</v>
      </c>
      <c r="Q96" s="110">
        <f t="shared" si="2"/>
        <v>0</v>
      </c>
      <c r="R96" s="110">
        <f t="shared" si="3"/>
        <v>0</v>
      </c>
    </row>
    <row r="97" spans="1:18" x14ac:dyDescent="0.25">
      <c r="A97" s="45">
        <v>90</v>
      </c>
      <c r="B97" s="24" t="s">
        <v>364</v>
      </c>
      <c r="C97" s="18">
        <v>0</v>
      </c>
      <c r="D97" s="26">
        <v>0</v>
      </c>
      <c r="E97" s="26">
        <v>620</v>
      </c>
      <c r="F97" s="26">
        <v>447</v>
      </c>
      <c r="G97" s="26">
        <v>0</v>
      </c>
      <c r="H97" s="26">
        <v>1272</v>
      </c>
      <c r="I97" s="26">
        <v>8</v>
      </c>
      <c r="J97" s="26">
        <v>0</v>
      </c>
      <c r="K97" s="26">
        <v>172</v>
      </c>
      <c r="L97" s="26">
        <v>10</v>
      </c>
      <c r="M97" s="26">
        <v>0</v>
      </c>
      <c r="N97" s="26">
        <v>681</v>
      </c>
      <c r="O97" s="10">
        <v>800</v>
      </c>
      <c r="P97" s="11">
        <v>2410</v>
      </c>
      <c r="Q97" s="110">
        <f t="shared" si="2"/>
        <v>0</v>
      </c>
      <c r="R97" s="110">
        <f t="shared" si="3"/>
        <v>0</v>
      </c>
    </row>
    <row r="98" spans="1:18" x14ac:dyDescent="0.25">
      <c r="A98" s="45">
        <v>91</v>
      </c>
      <c r="B98" s="24" t="s">
        <v>629</v>
      </c>
      <c r="C98" s="18">
        <v>21204</v>
      </c>
      <c r="D98" s="26">
        <v>53098</v>
      </c>
      <c r="E98" s="26">
        <v>3890</v>
      </c>
      <c r="F98" s="26">
        <v>1120</v>
      </c>
      <c r="G98" s="26">
        <v>1945</v>
      </c>
      <c r="H98" s="26">
        <v>3199</v>
      </c>
      <c r="I98" s="26">
        <v>31576</v>
      </c>
      <c r="J98" s="26">
        <v>891</v>
      </c>
      <c r="K98" s="26">
        <v>1165</v>
      </c>
      <c r="L98" s="26">
        <v>76</v>
      </c>
      <c r="M98" s="26">
        <v>0</v>
      </c>
      <c r="N98" s="26">
        <v>0</v>
      </c>
      <c r="O98" s="10">
        <v>59780</v>
      </c>
      <c r="P98" s="11">
        <v>58384</v>
      </c>
      <c r="Q98" s="110">
        <f t="shared" si="2"/>
        <v>0</v>
      </c>
      <c r="R98" s="110">
        <f t="shared" si="3"/>
        <v>0</v>
      </c>
    </row>
    <row r="99" spans="1:18" x14ac:dyDescent="0.25">
      <c r="A99" s="45">
        <v>92</v>
      </c>
      <c r="B99" s="24" t="s">
        <v>365</v>
      </c>
      <c r="C99" s="18">
        <v>39301</v>
      </c>
      <c r="D99" s="26">
        <v>39284</v>
      </c>
      <c r="E99" s="26">
        <v>2243</v>
      </c>
      <c r="F99" s="26">
        <v>5695</v>
      </c>
      <c r="G99" s="26">
        <v>0</v>
      </c>
      <c r="H99" s="26">
        <v>0</v>
      </c>
      <c r="I99" s="26">
        <v>0</v>
      </c>
      <c r="J99" s="26">
        <v>123</v>
      </c>
      <c r="K99" s="26">
        <v>376</v>
      </c>
      <c r="L99" s="26">
        <v>653</v>
      </c>
      <c r="M99" s="26">
        <v>9588</v>
      </c>
      <c r="N99" s="26">
        <v>0</v>
      </c>
      <c r="O99" s="10">
        <v>51508</v>
      </c>
      <c r="P99" s="11">
        <v>45755</v>
      </c>
      <c r="Q99" s="110">
        <f t="shared" si="2"/>
        <v>0</v>
      </c>
      <c r="R99" s="110">
        <f t="shared" si="3"/>
        <v>0</v>
      </c>
    </row>
    <row r="100" spans="1:18" x14ac:dyDescent="0.25">
      <c r="A100" s="45">
        <v>93</v>
      </c>
      <c r="B100" s="24" t="s">
        <v>366</v>
      </c>
      <c r="C100" s="18">
        <v>9881</v>
      </c>
      <c r="D100" s="26">
        <v>17624</v>
      </c>
      <c r="E100" s="26">
        <v>225</v>
      </c>
      <c r="F100" s="26">
        <v>95</v>
      </c>
      <c r="G100" s="26">
        <v>0</v>
      </c>
      <c r="H100" s="26">
        <v>0</v>
      </c>
      <c r="I100" s="26">
        <v>0</v>
      </c>
      <c r="J100" s="26">
        <v>0</v>
      </c>
      <c r="K100" s="26">
        <v>71</v>
      </c>
      <c r="L100" s="26">
        <v>29</v>
      </c>
      <c r="M100" s="26">
        <v>2337</v>
      </c>
      <c r="N100" s="26">
        <v>0</v>
      </c>
      <c r="O100" s="10">
        <v>12514</v>
      </c>
      <c r="P100" s="11">
        <v>17748</v>
      </c>
      <c r="Q100" s="110">
        <f t="shared" si="2"/>
        <v>0</v>
      </c>
      <c r="R100" s="110">
        <f t="shared" si="3"/>
        <v>0</v>
      </c>
    </row>
    <row r="101" spans="1:18" x14ac:dyDescent="0.25">
      <c r="A101" s="45">
        <v>94</v>
      </c>
      <c r="B101" s="24" t="s">
        <v>630</v>
      </c>
      <c r="C101" s="18">
        <v>22963</v>
      </c>
      <c r="D101" s="26">
        <v>16286</v>
      </c>
      <c r="E101" s="26">
        <v>180</v>
      </c>
      <c r="F101" s="26">
        <v>212</v>
      </c>
      <c r="G101" s="26">
        <v>1474</v>
      </c>
      <c r="H101" s="26">
        <v>0</v>
      </c>
      <c r="I101" s="26">
        <v>0</v>
      </c>
      <c r="J101" s="26">
        <v>0</v>
      </c>
      <c r="K101" s="26">
        <v>0</v>
      </c>
      <c r="L101" s="26">
        <v>28</v>
      </c>
      <c r="M101" s="26">
        <v>0</v>
      </c>
      <c r="N101" s="26">
        <v>0</v>
      </c>
      <c r="O101" s="10">
        <v>24617</v>
      </c>
      <c r="P101" s="11">
        <v>16526</v>
      </c>
      <c r="Q101" s="110">
        <f t="shared" si="2"/>
        <v>0</v>
      </c>
      <c r="R101" s="110">
        <f t="shared" si="3"/>
        <v>0</v>
      </c>
    </row>
    <row r="102" spans="1:18" x14ac:dyDescent="0.25">
      <c r="A102" s="45">
        <v>95</v>
      </c>
      <c r="B102" s="24" t="s">
        <v>367</v>
      </c>
      <c r="C102" s="18">
        <v>10630</v>
      </c>
      <c r="D102" s="26">
        <v>14652</v>
      </c>
      <c r="E102" s="26">
        <v>160</v>
      </c>
      <c r="F102" s="26">
        <v>606</v>
      </c>
      <c r="G102" s="26">
        <v>192</v>
      </c>
      <c r="H102" s="26">
        <v>0</v>
      </c>
      <c r="I102" s="26">
        <v>25</v>
      </c>
      <c r="J102" s="26">
        <v>0</v>
      </c>
      <c r="K102" s="26">
        <v>673</v>
      </c>
      <c r="L102" s="26">
        <v>902</v>
      </c>
      <c r="M102" s="26">
        <v>0</v>
      </c>
      <c r="N102" s="26">
        <v>0</v>
      </c>
      <c r="O102" s="10">
        <v>11680</v>
      </c>
      <c r="P102" s="11">
        <v>16160</v>
      </c>
      <c r="Q102" s="110">
        <f t="shared" si="2"/>
        <v>0</v>
      </c>
      <c r="R102" s="110">
        <f t="shared" si="3"/>
        <v>0</v>
      </c>
    </row>
    <row r="103" spans="1:18" x14ac:dyDescent="0.25">
      <c r="A103" s="45">
        <v>96</v>
      </c>
      <c r="B103" s="24" t="s">
        <v>368</v>
      </c>
      <c r="C103" s="18">
        <v>7115</v>
      </c>
      <c r="D103" s="26">
        <v>20889</v>
      </c>
      <c r="E103" s="26">
        <v>542</v>
      </c>
      <c r="F103" s="26">
        <v>141</v>
      </c>
      <c r="G103" s="26">
        <v>757</v>
      </c>
      <c r="H103" s="26">
        <v>1191</v>
      </c>
      <c r="I103" s="26">
        <v>0</v>
      </c>
      <c r="J103" s="26">
        <v>0</v>
      </c>
      <c r="K103" s="26">
        <v>2461</v>
      </c>
      <c r="L103" s="26">
        <v>1708</v>
      </c>
      <c r="M103" s="26">
        <v>366</v>
      </c>
      <c r="N103" s="26">
        <v>0</v>
      </c>
      <c r="O103" s="10">
        <v>11241</v>
      </c>
      <c r="P103" s="11">
        <v>23929</v>
      </c>
      <c r="Q103" s="110">
        <f t="shared" si="2"/>
        <v>0</v>
      </c>
      <c r="R103" s="110">
        <f t="shared" si="3"/>
        <v>0</v>
      </c>
    </row>
    <row r="104" spans="1:18" x14ac:dyDescent="0.25">
      <c r="A104" s="45">
        <v>97</v>
      </c>
      <c r="B104" s="24" t="s">
        <v>369</v>
      </c>
      <c r="C104" s="18">
        <v>21520</v>
      </c>
      <c r="D104" s="26">
        <v>22653</v>
      </c>
      <c r="E104" s="26">
        <v>1601</v>
      </c>
      <c r="F104" s="26">
        <v>4081</v>
      </c>
      <c r="G104" s="26">
        <v>0</v>
      </c>
      <c r="H104" s="26">
        <v>0</v>
      </c>
      <c r="I104" s="26">
        <v>0</v>
      </c>
      <c r="J104" s="26">
        <v>0</v>
      </c>
      <c r="K104" s="26">
        <v>388</v>
      </c>
      <c r="L104" s="26">
        <v>26</v>
      </c>
      <c r="M104" s="26">
        <v>0</v>
      </c>
      <c r="N104" s="26">
        <v>0</v>
      </c>
      <c r="O104" s="10">
        <v>23509</v>
      </c>
      <c r="P104" s="11">
        <v>26760</v>
      </c>
      <c r="Q104" s="110">
        <f t="shared" si="2"/>
        <v>0</v>
      </c>
      <c r="R104" s="110">
        <f t="shared" si="3"/>
        <v>0</v>
      </c>
    </row>
    <row r="105" spans="1:18" x14ac:dyDescent="0.25">
      <c r="A105" s="45">
        <v>98</v>
      </c>
      <c r="B105" s="24" t="s">
        <v>370</v>
      </c>
      <c r="C105" s="18">
        <v>44822</v>
      </c>
      <c r="D105" s="26">
        <v>29570</v>
      </c>
      <c r="E105" s="26">
        <v>2690</v>
      </c>
      <c r="F105" s="26">
        <v>655</v>
      </c>
      <c r="G105" s="26">
        <v>0</v>
      </c>
      <c r="H105" s="26">
        <v>0</v>
      </c>
      <c r="I105" s="26">
        <v>224</v>
      </c>
      <c r="J105" s="26">
        <v>0</v>
      </c>
      <c r="K105" s="26">
        <v>0</v>
      </c>
      <c r="L105" s="26">
        <v>0</v>
      </c>
      <c r="M105" s="26">
        <v>0</v>
      </c>
      <c r="N105" s="26">
        <v>1013</v>
      </c>
      <c r="O105" s="10">
        <v>47736</v>
      </c>
      <c r="P105" s="11">
        <v>31238</v>
      </c>
      <c r="Q105" s="110">
        <f t="shared" si="2"/>
        <v>0</v>
      </c>
      <c r="R105" s="110">
        <f t="shared" si="3"/>
        <v>0</v>
      </c>
    </row>
    <row r="106" spans="1:18" x14ac:dyDescent="0.25">
      <c r="A106" s="45">
        <v>99</v>
      </c>
      <c r="B106" s="24" t="s">
        <v>631</v>
      </c>
      <c r="C106" s="18">
        <v>6777</v>
      </c>
      <c r="D106" s="26">
        <v>22069</v>
      </c>
      <c r="E106" s="26">
        <v>170</v>
      </c>
      <c r="F106" s="26">
        <v>181</v>
      </c>
      <c r="G106" s="26">
        <v>28</v>
      </c>
      <c r="H106" s="26">
        <v>0</v>
      </c>
      <c r="I106" s="26">
        <v>0</v>
      </c>
      <c r="J106" s="26">
        <v>0</v>
      </c>
      <c r="K106" s="26">
        <v>10</v>
      </c>
      <c r="L106" s="26">
        <v>26</v>
      </c>
      <c r="M106" s="26">
        <v>77</v>
      </c>
      <c r="N106" s="26">
        <v>0</v>
      </c>
      <c r="O106" s="10">
        <v>7062</v>
      </c>
      <c r="P106" s="11">
        <v>22276</v>
      </c>
      <c r="Q106" s="110">
        <f t="shared" si="2"/>
        <v>0</v>
      </c>
      <c r="R106" s="110">
        <f t="shared" si="3"/>
        <v>0</v>
      </c>
    </row>
    <row r="107" spans="1:18" x14ac:dyDescent="0.25">
      <c r="A107" s="45">
        <v>100</v>
      </c>
      <c r="B107" s="24" t="s">
        <v>632</v>
      </c>
      <c r="C107" s="18">
        <v>360479</v>
      </c>
      <c r="D107" s="26">
        <v>180971</v>
      </c>
      <c r="E107" s="26">
        <v>8298</v>
      </c>
      <c r="F107" s="26">
        <v>5100</v>
      </c>
      <c r="G107" s="26">
        <v>0</v>
      </c>
      <c r="H107" s="26">
        <v>0</v>
      </c>
      <c r="I107" s="26">
        <v>0</v>
      </c>
      <c r="J107" s="26">
        <v>0</v>
      </c>
      <c r="K107" s="26">
        <v>2522</v>
      </c>
      <c r="L107" s="26">
        <v>1172</v>
      </c>
      <c r="M107" s="26">
        <v>0</v>
      </c>
      <c r="N107" s="26">
        <v>0</v>
      </c>
      <c r="O107" s="10">
        <v>371299</v>
      </c>
      <c r="P107" s="11">
        <v>187243</v>
      </c>
      <c r="Q107" s="110">
        <f t="shared" si="2"/>
        <v>0</v>
      </c>
      <c r="R107" s="110">
        <f t="shared" si="3"/>
        <v>0</v>
      </c>
    </row>
    <row r="108" spans="1:18" x14ac:dyDescent="0.25">
      <c r="A108" s="45">
        <v>101</v>
      </c>
      <c r="B108" s="24" t="s">
        <v>633</v>
      </c>
      <c r="C108" s="18">
        <v>352739</v>
      </c>
      <c r="D108" s="26">
        <v>322180</v>
      </c>
      <c r="E108" s="26">
        <v>1689</v>
      </c>
      <c r="F108" s="26">
        <v>1996</v>
      </c>
      <c r="G108" s="26">
        <v>10569</v>
      </c>
      <c r="H108" s="26">
        <v>52637</v>
      </c>
      <c r="I108" s="26">
        <v>191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10">
        <v>365188</v>
      </c>
      <c r="P108" s="11">
        <v>376813</v>
      </c>
      <c r="Q108" s="110">
        <f t="shared" si="2"/>
        <v>0</v>
      </c>
      <c r="R108" s="110">
        <f t="shared" si="3"/>
        <v>0</v>
      </c>
    </row>
    <row r="109" spans="1:18" x14ac:dyDescent="0.25">
      <c r="A109" s="45">
        <v>102</v>
      </c>
      <c r="B109" s="24" t="s">
        <v>634</v>
      </c>
      <c r="C109" s="18">
        <v>80736</v>
      </c>
      <c r="D109" s="26">
        <v>105080</v>
      </c>
      <c r="E109" s="26">
        <v>5268</v>
      </c>
      <c r="F109" s="26">
        <v>11031</v>
      </c>
      <c r="G109" s="26">
        <v>0</v>
      </c>
      <c r="H109" s="26">
        <v>5669</v>
      </c>
      <c r="I109" s="26">
        <v>4674</v>
      </c>
      <c r="J109" s="26">
        <v>7885</v>
      </c>
      <c r="K109" s="26">
        <v>154</v>
      </c>
      <c r="L109" s="26">
        <v>0</v>
      </c>
      <c r="M109" s="26">
        <v>8</v>
      </c>
      <c r="N109" s="26">
        <v>0</v>
      </c>
      <c r="O109" s="10">
        <v>90840</v>
      </c>
      <c r="P109" s="11">
        <v>129665</v>
      </c>
      <c r="Q109" s="110">
        <f t="shared" si="2"/>
        <v>0</v>
      </c>
      <c r="R109" s="110">
        <f t="shared" si="3"/>
        <v>0</v>
      </c>
    </row>
    <row r="110" spans="1:18" x14ac:dyDescent="0.25">
      <c r="A110" s="45">
        <v>103</v>
      </c>
      <c r="B110" s="24" t="s">
        <v>635</v>
      </c>
      <c r="C110" s="18">
        <v>28559</v>
      </c>
      <c r="D110" s="26">
        <v>34040</v>
      </c>
      <c r="E110" s="26">
        <v>3289</v>
      </c>
      <c r="F110" s="26">
        <v>699</v>
      </c>
      <c r="G110" s="26">
        <v>0</v>
      </c>
      <c r="H110" s="26">
        <v>0</v>
      </c>
      <c r="I110" s="26">
        <v>898</v>
      </c>
      <c r="J110" s="26">
        <v>3201</v>
      </c>
      <c r="K110" s="26">
        <v>0</v>
      </c>
      <c r="L110" s="26">
        <v>3</v>
      </c>
      <c r="M110" s="26">
        <v>0</v>
      </c>
      <c r="N110" s="26">
        <v>0</v>
      </c>
      <c r="O110" s="10">
        <v>32746</v>
      </c>
      <c r="P110" s="11">
        <v>37943</v>
      </c>
      <c r="Q110" s="110">
        <f t="shared" si="2"/>
        <v>0</v>
      </c>
      <c r="R110" s="110">
        <f t="shared" si="3"/>
        <v>0</v>
      </c>
    </row>
    <row r="111" spans="1:18" x14ac:dyDescent="0.25">
      <c r="A111" s="45">
        <v>104</v>
      </c>
      <c r="B111" s="24" t="s">
        <v>636</v>
      </c>
      <c r="C111" s="18">
        <v>15765</v>
      </c>
      <c r="D111" s="26">
        <v>16339</v>
      </c>
      <c r="E111" s="26">
        <v>27</v>
      </c>
      <c r="F111" s="26">
        <v>2</v>
      </c>
      <c r="G111" s="26">
        <v>0</v>
      </c>
      <c r="H111" s="26">
        <v>0</v>
      </c>
      <c r="I111" s="26">
        <v>0</v>
      </c>
      <c r="J111" s="26">
        <v>0</v>
      </c>
      <c r="K111" s="26">
        <v>14</v>
      </c>
      <c r="L111" s="26">
        <v>0</v>
      </c>
      <c r="M111" s="26">
        <v>0</v>
      </c>
      <c r="N111" s="26">
        <v>0</v>
      </c>
      <c r="O111" s="10">
        <v>15806</v>
      </c>
      <c r="P111" s="11">
        <v>16341</v>
      </c>
      <c r="Q111" s="110">
        <f t="shared" si="2"/>
        <v>0</v>
      </c>
      <c r="R111" s="110">
        <f t="shared" si="3"/>
        <v>0</v>
      </c>
    </row>
    <row r="112" spans="1:18" x14ac:dyDescent="0.25">
      <c r="A112" s="45">
        <v>105</v>
      </c>
      <c r="B112" s="24" t="s">
        <v>637</v>
      </c>
      <c r="C112" s="18">
        <v>46914</v>
      </c>
      <c r="D112" s="26">
        <v>35070</v>
      </c>
      <c r="E112" s="26">
        <v>2090</v>
      </c>
      <c r="F112" s="26">
        <v>5520</v>
      </c>
      <c r="G112" s="26">
        <v>0</v>
      </c>
      <c r="H112" s="26">
        <v>6953</v>
      </c>
      <c r="I112" s="26">
        <v>3121</v>
      </c>
      <c r="J112" s="26">
        <v>0</v>
      </c>
      <c r="K112" s="26">
        <v>0</v>
      </c>
      <c r="L112" s="26">
        <v>385</v>
      </c>
      <c r="M112" s="26">
        <v>4490</v>
      </c>
      <c r="N112" s="26">
        <v>0</v>
      </c>
      <c r="O112" s="10">
        <v>56615</v>
      </c>
      <c r="P112" s="11">
        <v>47928</v>
      </c>
      <c r="Q112" s="110">
        <f t="shared" si="2"/>
        <v>0</v>
      </c>
      <c r="R112" s="110">
        <f t="shared" si="3"/>
        <v>0</v>
      </c>
    </row>
    <row r="113" spans="1:18" x14ac:dyDescent="0.25">
      <c r="A113" s="45">
        <v>106</v>
      </c>
      <c r="B113" s="24" t="s">
        <v>638</v>
      </c>
      <c r="C113" s="18">
        <v>271145</v>
      </c>
      <c r="D113" s="26">
        <v>135024</v>
      </c>
      <c r="E113" s="26">
        <v>2857</v>
      </c>
      <c r="F113" s="26">
        <v>2181</v>
      </c>
      <c r="G113" s="26">
        <v>4586</v>
      </c>
      <c r="H113" s="26">
        <v>101</v>
      </c>
      <c r="I113" s="26">
        <v>0</v>
      </c>
      <c r="J113" s="26">
        <v>8531</v>
      </c>
      <c r="K113" s="26">
        <v>895</v>
      </c>
      <c r="L113" s="26">
        <v>0</v>
      </c>
      <c r="M113" s="26">
        <v>0</v>
      </c>
      <c r="N113" s="26">
        <v>0</v>
      </c>
      <c r="O113" s="10">
        <v>279483</v>
      </c>
      <c r="P113" s="11">
        <v>145837</v>
      </c>
      <c r="Q113" s="110">
        <f t="shared" si="2"/>
        <v>0</v>
      </c>
      <c r="R113" s="110">
        <f t="shared" si="3"/>
        <v>0</v>
      </c>
    </row>
    <row r="114" spans="1:18" x14ac:dyDescent="0.25">
      <c r="A114" s="45">
        <v>107</v>
      </c>
      <c r="B114" s="24" t="s">
        <v>639</v>
      </c>
      <c r="C114" s="18">
        <v>9668</v>
      </c>
      <c r="D114" s="26">
        <v>19711</v>
      </c>
      <c r="E114" s="26">
        <v>241</v>
      </c>
      <c r="F114" s="26">
        <v>10</v>
      </c>
      <c r="G114" s="26">
        <v>1400</v>
      </c>
      <c r="H114" s="26">
        <v>0</v>
      </c>
      <c r="I114" s="26">
        <v>11</v>
      </c>
      <c r="J114" s="26">
        <v>0</v>
      </c>
      <c r="K114" s="26">
        <v>0</v>
      </c>
      <c r="L114" s="26">
        <v>0</v>
      </c>
      <c r="M114" s="26">
        <v>145</v>
      </c>
      <c r="N114" s="26">
        <v>0</v>
      </c>
      <c r="O114" s="10">
        <v>11465</v>
      </c>
      <c r="P114" s="11">
        <v>19721</v>
      </c>
      <c r="Q114" s="110">
        <f t="shared" si="2"/>
        <v>0</v>
      </c>
      <c r="R114" s="110">
        <f t="shared" si="3"/>
        <v>0</v>
      </c>
    </row>
    <row r="115" spans="1:18" x14ac:dyDescent="0.25">
      <c r="A115" s="45">
        <v>108</v>
      </c>
      <c r="B115" s="24" t="s">
        <v>640</v>
      </c>
      <c r="C115" s="18">
        <v>35685</v>
      </c>
      <c r="D115" s="26">
        <v>35406</v>
      </c>
      <c r="E115" s="26">
        <v>4787</v>
      </c>
      <c r="F115" s="26">
        <v>4162</v>
      </c>
      <c r="G115" s="26">
        <v>5201</v>
      </c>
      <c r="H115" s="26">
        <v>2354</v>
      </c>
      <c r="I115" s="26">
        <v>4001</v>
      </c>
      <c r="J115" s="26">
        <v>584</v>
      </c>
      <c r="K115" s="26">
        <v>53</v>
      </c>
      <c r="L115" s="26">
        <v>1373</v>
      </c>
      <c r="M115" s="26">
        <v>1391</v>
      </c>
      <c r="N115" s="26">
        <v>110</v>
      </c>
      <c r="O115" s="10">
        <v>51118</v>
      </c>
      <c r="P115" s="11">
        <v>43989</v>
      </c>
      <c r="Q115" s="110">
        <f t="shared" si="2"/>
        <v>0</v>
      </c>
      <c r="R115" s="110">
        <f t="shared" si="3"/>
        <v>0</v>
      </c>
    </row>
    <row r="116" spans="1:18" x14ac:dyDescent="0.25">
      <c r="A116" s="45">
        <v>109</v>
      </c>
      <c r="B116" s="24" t="s">
        <v>371</v>
      </c>
      <c r="C116" s="18">
        <v>0</v>
      </c>
      <c r="D116" s="26">
        <v>585</v>
      </c>
      <c r="E116" s="26">
        <v>530</v>
      </c>
      <c r="F116" s="26">
        <v>854</v>
      </c>
      <c r="G116" s="26">
        <v>0</v>
      </c>
      <c r="H116" s="26">
        <v>1519</v>
      </c>
      <c r="I116" s="26">
        <v>138</v>
      </c>
      <c r="J116" s="26">
        <v>22</v>
      </c>
      <c r="K116" s="26">
        <v>704</v>
      </c>
      <c r="L116" s="26">
        <v>172</v>
      </c>
      <c r="M116" s="26">
        <v>0</v>
      </c>
      <c r="N116" s="26">
        <v>0</v>
      </c>
      <c r="O116" s="10">
        <v>1372</v>
      </c>
      <c r="P116" s="11">
        <v>3152</v>
      </c>
      <c r="Q116" s="110">
        <f t="shared" si="2"/>
        <v>0</v>
      </c>
      <c r="R116" s="110">
        <f t="shared" si="3"/>
        <v>0</v>
      </c>
    </row>
    <row r="117" spans="1:18" x14ac:dyDescent="0.25">
      <c r="A117" s="45">
        <v>110</v>
      </c>
      <c r="B117" s="24" t="s">
        <v>372</v>
      </c>
      <c r="C117" s="18">
        <v>0</v>
      </c>
      <c r="D117" s="26">
        <v>33443</v>
      </c>
      <c r="E117" s="26">
        <v>40114</v>
      </c>
      <c r="F117" s="26">
        <v>987</v>
      </c>
      <c r="G117" s="26">
        <v>174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10">
        <v>40288</v>
      </c>
      <c r="P117" s="11">
        <v>34430</v>
      </c>
      <c r="Q117" s="110">
        <f t="shared" si="2"/>
        <v>0</v>
      </c>
      <c r="R117" s="110">
        <f t="shared" si="3"/>
        <v>0</v>
      </c>
    </row>
    <row r="118" spans="1:18" x14ac:dyDescent="0.25">
      <c r="A118" s="45">
        <v>111</v>
      </c>
      <c r="B118" s="24" t="s">
        <v>373</v>
      </c>
      <c r="C118" s="18">
        <v>45071</v>
      </c>
      <c r="D118" s="26">
        <v>64195</v>
      </c>
      <c r="E118" s="26">
        <v>761</v>
      </c>
      <c r="F118" s="26">
        <v>4234</v>
      </c>
      <c r="G118" s="26">
        <v>268</v>
      </c>
      <c r="H118" s="26">
        <v>0</v>
      </c>
      <c r="I118" s="26">
        <v>0</v>
      </c>
      <c r="J118" s="26">
        <v>0</v>
      </c>
      <c r="K118" s="26">
        <v>41</v>
      </c>
      <c r="L118" s="26">
        <v>90</v>
      </c>
      <c r="M118" s="26">
        <v>0</v>
      </c>
      <c r="N118" s="26">
        <v>0</v>
      </c>
      <c r="O118" s="10">
        <v>46141</v>
      </c>
      <c r="P118" s="11">
        <v>68519</v>
      </c>
      <c r="Q118" s="110">
        <f t="shared" si="2"/>
        <v>0</v>
      </c>
      <c r="R118" s="110">
        <f t="shared" si="3"/>
        <v>0</v>
      </c>
    </row>
    <row r="119" spans="1:18" x14ac:dyDescent="0.25">
      <c r="A119" s="45">
        <v>112</v>
      </c>
      <c r="B119" s="24" t="s">
        <v>641</v>
      </c>
      <c r="C119" s="18">
        <v>84323</v>
      </c>
      <c r="D119" s="26">
        <v>69722</v>
      </c>
      <c r="E119" s="26">
        <v>3773</v>
      </c>
      <c r="F119" s="26">
        <v>15096</v>
      </c>
      <c r="G119" s="26">
        <v>1414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10">
        <v>89510</v>
      </c>
      <c r="P119" s="11">
        <v>84818</v>
      </c>
      <c r="Q119" s="110">
        <f t="shared" si="2"/>
        <v>0</v>
      </c>
      <c r="R119" s="110">
        <f t="shared" si="3"/>
        <v>0</v>
      </c>
    </row>
    <row r="120" spans="1:18" x14ac:dyDescent="0.25">
      <c r="A120" s="45">
        <v>113</v>
      </c>
      <c r="B120" s="24" t="s">
        <v>642</v>
      </c>
      <c r="C120" s="18">
        <v>96339</v>
      </c>
      <c r="D120" s="26">
        <v>115991</v>
      </c>
      <c r="E120" s="26">
        <v>383</v>
      </c>
      <c r="F120" s="26">
        <v>1317</v>
      </c>
      <c r="G120" s="26">
        <v>277</v>
      </c>
      <c r="H120" s="26">
        <v>0</v>
      </c>
      <c r="I120" s="26">
        <v>1101</v>
      </c>
      <c r="J120" s="26">
        <v>155</v>
      </c>
      <c r="K120" s="26">
        <v>0</v>
      </c>
      <c r="L120" s="26">
        <v>538</v>
      </c>
      <c r="M120" s="26">
        <v>338</v>
      </c>
      <c r="N120" s="26">
        <v>62</v>
      </c>
      <c r="O120" s="10">
        <v>98438</v>
      </c>
      <c r="P120" s="11">
        <v>118063</v>
      </c>
      <c r="Q120" s="110">
        <f t="shared" si="2"/>
        <v>0</v>
      </c>
      <c r="R120" s="110">
        <f t="shared" si="3"/>
        <v>0</v>
      </c>
    </row>
    <row r="121" spans="1:18" x14ac:dyDescent="0.25">
      <c r="A121" s="45">
        <v>114</v>
      </c>
      <c r="B121" s="24" t="s">
        <v>374</v>
      </c>
      <c r="C121" s="18">
        <v>30290</v>
      </c>
      <c r="D121" s="26">
        <v>56116</v>
      </c>
      <c r="E121" s="26">
        <v>2561</v>
      </c>
      <c r="F121" s="26">
        <v>2653</v>
      </c>
      <c r="G121" s="26">
        <v>0</v>
      </c>
      <c r="H121" s="26">
        <v>0</v>
      </c>
      <c r="I121" s="26">
        <v>0</v>
      </c>
      <c r="J121" s="26">
        <v>487</v>
      </c>
      <c r="K121" s="26">
        <v>1724</v>
      </c>
      <c r="L121" s="26">
        <v>967</v>
      </c>
      <c r="M121" s="26">
        <v>0</v>
      </c>
      <c r="N121" s="26">
        <v>5596</v>
      </c>
      <c r="O121" s="10">
        <v>34575</v>
      </c>
      <c r="P121" s="11">
        <v>65819</v>
      </c>
      <c r="Q121" s="110">
        <f t="shared" si="2"/>
        <v>0</v>
      </c>
      <c r="R121" s="110">
        <f t="shared" si="3"/>
        <v>0</v>
      </c>
    </row>
    <row r="122" spans="1:18" x14ac:dyDescent="0.25">
      <c r="A122" s="45">
        <v>115</v>
      </c>
      <c r="B122" s="24" t="s">
        <v>643</v>
      </c>
      <c r="C122" s="18">
        <v>54831</v>
      </c>
      <c r="D122" s="26">
        <v>24737</v>
      </c>
      <c r="E122" s="26">
        <v>473</v>
      </c>
      <c r="F122" s="26">
        <v>997</v>
      </c>
      <c r="G122" s="26">
        <v>0</v>
      </c>
      <c r="H122" s="26">
        <v>0</v>
      </c>
      <c r="I122" s="26">
        <v>18257</v>
      </c>
      <c r="J122" s="26">
        <v>94</v>
      </c>
      <c r="K122" s="26">
        <v>1007</v>
      </c>
      <c r="L122" s="26">
        <v>0</v>
      </c>
      <c r="M122" s="26">
        <v>3779</v>
      </c>
      <c r="N122" s="26">
        <v>1619</v>
      </c>
      <c r="O122" s="10">
        <v>78347</v>
      </c>
      <c r="P122" s="11">
        <v>27447</v>
      </c>
      <c r="Q122" s="110">
        <f t="shared" si="2"/>
        <v>0</v>
      </c>
      <c r="R122" s="110">
        <f t="shared" si="3"/>
        <v>0</v>
      </c>
    </row>
    <row r="123" spans="1:18" x14ac:dyDescent="0.25">
      <c r="A123" s="45">
        <v>116</v>
      </c>
      <c r="B123" s="24" t="s">
        <v>375</v>
      </c>
      <c r="C123" s="18">
        <v>243961</v>
      </c>
      <c r="D123" s="26">
        <v>193052</v>
      </c>
      <c r="E123" s="26">
        <v>8653</v>
      </c>
      <c r="F123" s="26">
        <v>21767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10">
        <v>252614</v>
      </c>
      <c r="P123" s="11">
        <v>214819</v>
      </c>
      <c r="Q123" s="110">
        <f t="shared" si="2"/>
        <v>0</v>
      </c>
      <c r="R123" s="110">
        <f t="shared" si="3"/>
        <v>0</v>
      </c>
    </row>
    <row r="124" spans="1:18" x14ac:dyDescent="0.25">
      <c r="A124" s="45">
        <v>117</v>
      </c>
      <c r="B124" s="24" t="s">
        <v>644</v>
      </c>
      <c r="C124" s="18">
        <v>4582</v>
      </c>
      <c r="D124" s="26">
        <v>0</v>
      </c>
      <c r="E124" s="26">
        <v>429</v>
      </c>
      <c r="F124" s="26">
        <v>0</v>
      </c>
      <c r="G124" s="26">
        <v>0</v>
      </c>
      <c r="H124" s="26">
        <v>0</v>
      </c>
      <c r="I124" s="26">
        <v>0</v>
      </c>
      <c r="J124" s="26">
        <v>2986</v>
      </c>
      <c r="K124" s="26">
        <v>0</v>
      </c>
      <c r="L124" s="26">
        <v>0</v>
      </c>
      <c r="M124" s="26">
        <v>0</v>
      </c>
      <c r="N124" s="26">
        <v>0</v>
      </c>
      <c r="O124" s="10">
        <v>5011</v>
      </c>
      <c r="P124" s="11">
        <v>2986</v>
      </c>
      <c r="Q124" s="110">
        <f t="shared" si="2"/>
        <v>0</v>
      </c>
      <c r="R124" s="110">
        <f t="shared" si="3"/>
        <v>0</v>
      </c>
    </row>
    <row r="125" spans="1:18" x14ac:dyDescent="0.25">
      <c r="A125" s="45">
        <v>118</v>
      </c>
      <c r="B125" s="24" t="s">
        <v>376</v>
      </c>
      <c r="C125" s="18">
        <v>13033</v>
      </c>
      <c r="D125" s="26">
        <v>16617</v>
      </c>
      <c r="E125" s="26">
        <v>210</v>
      </c>
      <c r="F125" s="26">
        <v>105</v>
      </c>
      <c r="G125" s="26">
        <v>568</v>
      </c>
      <c r="H125" s="26">
        <v>0</v>
      </c>
      <c r="I125" s="26">
        <v>0</v>
      </c>
      <c r="J125" s="26">
        <v>0</v>
      </c>
      <c r="K125" s="26">
        <v>9</v>
      </c>
      <c r="L125" s="26">
        <v>0</v>
      </c>
      <c r="M125" s="26">
        <v>0</v>
      </c>
      <c r="N125" s="26">
        <v>0</v>
      </c>
      <c r="O125" s="10">
        <v>13820</v>
      </c>
      <c r="P125" s="11">
        <v>16722</v>
      </c>
      <c r="Q125" s="110">
        <f t="shared" si="2"/>
        <v>0</v>
      </c>
      <c r="R125" s="110">
        <f t="shared" si="3"/>
        <v>0</v>
      </c>
    </row>
    <row r="126" spans="1:18" x14ac:dyDescent="0.25">
      <c r="A126" s="45">
        <v>119</v>
      </c>
      <c r="B126" s="24" t="s">
        <v>377</v>
      </c>
      <c r="C126" s="18">
        <v>124350</v>
      </c>
      <c r="D126" s="26">
        <v>94208</v>
      </c>
      <c r="E126" s="26">
        <v>1444</v>
      </c>
      <c r="F126" s="26">
        <v>1498</v>
      </c>
      <c r="G126" s="26">
        <v>2328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10">
        <v>128122</v>
      </c>
      <c r="P126" s="11">
        <v>95706</v>
      </c>
      <c r="Q126" s="110">
        <f t="shared" si="2"/>
        <v>0</v>
      </c>
      <c r="R126" s="110">
        <f t="shared" si="3"/>
        <v>0</v>
      </c>
    </row>
    <row r="127" spans="1:18" x14ac:dyDescent="0.25">
      <c r="A127" s="45">
        <v>120</v>
      </c>
      <c r="B127" s="24" t="s">
        <v>645</v>
      </c>
      <c r="C127" s="18">
        <v>0</v>
      </c>
      <c r="D127" s="26">
        <v>35745</v>
      </c>
      <c r="E127" s="26">
        <v>94</v>
      </c>
      <c r="F127" s="26">
        <v>0</v>
      </c>
      <c r="G127" s="26">
        <v>0</v>
      </c>
      <c r="H127" s="26">
        <v>0</v>
      </c>
      <c r="I127" s="26">
        <v>199</v>
      </c>
      <c r="J127" s="26">
        <v>0</v>
      </c>
      <c r="K127" s="26">
        <v>350</v>
      </c>
      <c r="L127" s="26">
        <v>76</v>
      </c>
      <c r="M127" s="26">
        <v>0</v>
      </c>
      <c r="N127" s="26">
        <v>0</v>
      </c>
      <c r="O127" s="10">
        <v>643</v>
      </c>
      <c r="P127" s="11">
        <v>35821</v>
      </c>
      <c r="Q127" s="110">
        <f t="shared" si="2"/>
        <v>0</v>
      </c>
      <c r="R127" s="110">
        <f t="shared" si="3"/>
        <v>0</v>
      </c>
    </row>
    <row r="128" spans="1:18" x14ac:dyDescent="0.25">
      <c r="A128" s="45">
        <v>121</v>
      </c>
      <c r="B128" s="24" t="s">
        <v>646</v>
      </c>
      <c r="C128" s="18">
        <v>132479</v>
      </c>
      <c r="D128" s="26">
        <v>113360</v>
      </c>
      <c r="E128" s="26">
        <v>3901</v>
      </c>
      <c r="F128" s="26">
        <v>2529</v>
      </c>
      <c r="G128" s="26">
        <v>3412</v>
      </c>
      <c r="H128" s="26">
        <v>1683</v>
      </c>
      <c r="I128" s="26">
        <v>867</v>
      </c>
      <c r="J128" s="26">
        <v>1932</v>
      </c>
      <c r="K128" s="26">
        <v>244</v>
      </c>
      <c r="L128" s="26">
        <v>603</v>
      </c>
      <c r="M128" s="26">
        <v>0</v>
      </c>
      <c r="N128" s="26">
        <v>0</v>
      </c>
      <c r="O128" s="10">
        <v>140903</v>
      </c>
      <c r="P128" s="11">
        <v>120107</v>
      </c>
      <c r="Q128" s="110">
        <f t="shared" si="2"/>
        <v>0</v>
      </c>
      <c r="R128" s="110">
        <f t="shared" si="3"/>
        <v>0</v>
      </c>
    </row>
    <row r="129" spans="1:18" x14ac:dyDescent="0.25">
      <c r="A129" s="45">
        <v>122</v>
      </c>
      <c r="B129" s="21" t="s">
        <v>647</v>
      </c>
      <c r="C129" s="19">
        <v>40954</v>
      </c>
      <c r="D129" s="13">
        <v>21229</v>
      </c>
      <c r="E129" s="13">
        <v>4138</v>
      </c>
      <c r="F129" s="13">
        <v>6772</v>
      </c>
      <c r="G129" s="13">
        <v>4329</v>
      </c>
      <c r="H129" s="13">
        <v>3541</v>
      </c>
      <c r="I129" s="13">
        <v>7531</v>
      </c>
      <c r="J129" s="13">
        <v>0</v>
      </c>
      <c r="K129" s="13">
        <v>1955</v>
      </c>
      <c r="L129" s="13">
        <v>0</v>
      </c>
      <c r="M129" s="13">
        <v>0</v>
      </c>
      <c r="N129" s="13">
        <v>0</v>
      </c>
      <c r="O129" s="14">
        <v>58907</v>
      </c>
      <c r="P129" s="15">
        <v>31542</v>
      </c>
      <c r="Q129" s="110">
        <f t="shared" si="2"/>
        <v>0</v>
      </c>
      <c r="R129" s="110">
        <f t="shared" si="3"/>
        <v>0</v>
      </c>
    </row>
    <row r="130" spans="1:18" x14ac:dyDescent="0.25">
      <c r="A130" s="45">
        <v>123</v>
      </c>
      <c r="B130" s="22" t="s">
        <v>778</v>
      </c>
      <c r="C130" s="28">
        <v>184600</v>
      </c>
      <c r="D130" s="28">
        <v>117479</v>
      </c>
      <c r="E130" s="28">
        <v>2021</v>
      </c>
      <c r="F130" s="28">
        <v>870</v>
      </c>
      <c r="G130" s="28">
        <v>0</v>
      </c>
      <c r="H130" s="28">
        <v>0</v>
      </c>
      <c r="I130" s="28">
        <v>0</v>
      </c>
      <c r="J130" s="28">
        <v>4001</v>
      </c>
      <c r="K130" s="28">
        <v>1240</v>
      </c>
      <c r="L130" s="28">
        <v>0</v>
      </c>
      <c r="M130" s="28">
        <v>0</v>
      </c>
      <c r="N130" s="28">
        <v>0</v>
      </c>
      <c r="O130" s="28">
        <v>187861</v>
      </c>
      <c r="P130" s="32">
        <v>122350</v>
      </c>
      <c r="Q130" s="110">
        <f t="shared" si="2"/>
        <v>0</v>
      </c>
      <c r="R130" s="110">
        <f t="shared" si="3"/>
        <v>0</v>
      </c>
    </row>
    <row r="131" spans="1:18" x14ac:dyDescent="0.25">
      <c r="A131" s="45">
        <v>124</v>
      </c>
      <c r="B131" s="23" t="s">
        <v>378</v>
      </c>
      <c r="C131" s="29">
        <v>17058</v>
      </c>
      <c r="D131" s="29">
        <v>10814</v>
      </c>
      <c r="E131" s="29">
        <v>1175</v>
      </c>
      <c r="F131" s="29">
        <v>986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18233</v>
      </c>
      <c r="P131" s="33">
        <v>11800</v>
      </c>
      <c r="Q131" s="110">
        <f t="shared" si="2"/>
        <v>0</v>
      </c>
      <c r="R131" s="110">
        <f t="shared" si="3"/>
        <v>0</v>
      </c>
    </row>
    <row r="132" spans="1:18" x14ac:dyDescent="0.25">
      <c r="A132" s="45">
        <v>125</v>
      </c>
      <c r="B132" s="23" t="s">
        <v>648</v>
      </c>
      <c r="C132" s="29">
        <v>73986</v>
      </c>
      <c r="D132" s="29">
        <v>52410</v>
      </c>
      <c r="E132" s="29">
        <v>5637</v>
      </c>
      <c r="F132" s="29">
        <v>1385</v>
      </c>
      <c r="G132" s="29">
        <v>0</v>
      </c>
      <c r="H132" s="29">
        <v>0</v>
      </c>
      <c r="I132" s="29">
        <v>0</v>
      </c>
      <c r="J132" s="29">
        <v>4426</v>
      </c>
      <c r="K132" s="29">
        <v>1643</v>
      </c>
      <c r="L132" s="29">
        <v>86</v>
      </c>
      <c r="M132" s="29">
        <v>0</v>
      </c>
      <c r="N132" s="29">
        <v>0</v>
      </c>
      <c r="O132" s="29">
        <v>81266</v>
      </c>
      <c r="P132" s="33">
        <v>58307</v>
      </c>
      <c r="Q132" s="110">
        <f t="shared" si="2"/>
        <v>0</v>
      </c>
      <c r="R132" s="110">
        <f t="shared" si="3"/>
        <v>0</v>
      </c>
    </row>
    <row r="133" spans="1:18" x14ac:dyDescent="0.25">
      <c r="A133" s="45">
        <v>126</v>
      </c>
      <c r="B133" s="23" t="s">
        <v>649</v>
      </c>
      <c r="C133" s="29">
        <v>1156481</v>
      </c>
      <c r="D133" s="29">
        <v>1073830</v>
      </c>
      <c r="E133" s="29">
        <v>12445</v>
      </c>
      <c r="F133" s="29">
        <v>13426</v>
      </c>
      <c r="G133" s="29">
        <v>1397</v>
      </c>
      <c r="H133" s="29">
        <v>28560</v>
      </c>
      <c r="I133" s="29">
        <v>28402</v>
      </c>
      <c r="J133" s="29">
        <v>21841</v>
      </c>
      <c r="K133" s="29">
        <v>15726</v>
      </c>
      <c r="L133" s="29">
        <v>8395</v>
      </c>
      <c r="M133" s="29">
        <v>0</v>
      </c>
      <c r="N133" s="29">
        <v>0</v>
      </c>
      <c r="O133" s="29">
        <v>1214451</v>
      </c>
      <c r="P133" s="33">
        <v>1146052</v>
      </c>
      <c r="Q133" s="110">
        <f t="shared" si="2"/>
        <v>0</v>
      </c>
      <c r="R133" s="110">
        <f t="shared" si="3"/>
        <v>0</v>
      </c>
    </row>
    <row r="134" spans="1:18" x14ac:dyDescent="0.25">
      <c r="A134" s="45">
        <v>127</v>
      </c>
      <c r="B134" s="23" t="s">
        <v>650</v>
      </c>
      <c r="C134" s="29">
        <v>57042</v>
      </c>
      <c r="D134" s="29">
        <v>39030</v>
      </c>
      <c r="E134" s="29">
        <v>246</v>
      </c>
      <c r="F134" s="29">
        <v>608</v>
      </c>
      <c r="G134" s="29">
        <v>531</v>
      </c>
      <c r="H134" s="29">
        <v>3124</v>
      </c>
      <c r="I134" s="29">
        <v>6737</v>
      </c>
      <c r="J134" s="29">
        <v>0</v>
      </c>
      <c r="K134" s="29">
        <v>0</v>
      </c>
      <c r="L134" s="29">
        <v>0</v>
      </c>
      <c r="M134" s="29">
        <v>3003</v>
      </c>
      <c r="N134" s="29">
        <v>241</v>
      </c>
      <c r="O134" s="29">
        <v>67559</v>
      </c>
      <c r="P134" s="33">
        <v>43003</v>
      </c>
      <c r="Q134" s="110">
        <f t="shared" si="2"/>
        <v>0</v>
      </c>
      <c r="R134" s="110">
        <f t="shared" si="3"/>
        <v>0</v>
      </c>
    </row>
    <row r="135" spans="1:18" x14ac:dyDescent="0.25">
      <c r="A135" s="45">
        <v>128</v>
      </c>
      <c r="B135" s="23" t="s">
        <v>651</v>
      </c>
      <c r="C135" s="29">
        <v>24962</v>
      </c>
      <c r="D135" s="29">
        <v>34784</v>
      </c>
      <c r="E135" s="29">
        <v>768</v>
      </c>
      <c r="F135" s="29">
        <v>749</v>
      </c>
      <c r="G135" s="29">
        <v>2233</v>
      </c>
      <c r="H135" s="29">
        <v>937</v>
      </c>
      <c r="I135" s="29">
        <v>0</v>
      </c>
      <c r="J135" s="29">
        <v>0</v>
      </c>
      <c r="K135" s="29">
        <v>867</v>
      </c>
      <c r="L135" s="29">
        <v>0</v>
      </c>
      <c r="M135" s="29">
        <v>0</v>
      </c>
      <c r="N135" s="29">
        <v>0</v>
      </c>
      <c r="O135" s="29">
        <v>28830</v>
      </c>
      <c r="P135" s="33">
        <v>36470</v>
      </c>
      <c r="Q135" s="110">
        <f t="shared" si="2"/>
        <v>0</v>
      </c>
      <c r="R135" s="110">
        <f t="shared" si="3"/>
        <v>0</v>
      </c>
    </row>
    <row r="136" spans="1:18" x14ac:dyDescent="0.25">
      <c r="A136" s="45">
        <v>129</v>
      </c>
      <c r="B136" s="23" t="s">
        <v>379</v>
      </c>
      <c r="C136" s="29">
        <v>61185</v>
      </c>
      <c r="D136" s="29">
        <v>143153</v>
      </c>
      <c r="E136" s="29">
        <v>1621</v>
      </c>
      <c r="F136" s="29">
        <v>1530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62806</v>
      </c>
      <c r="P136" s="33">
        <v>144683</v>
      </c>
      <c r="Q136" s="110">
        <f t="shared" si="2"/>
        <v>0</v>
      </c>
      <c r="R136" s="110">
        <f t="shared" si="3"/>
        <v>0</v>
      </c>
    </row>
    <row r="137" spans="1:18" x14ac:dyDescent="0.25">
      <c r="A137" s="45">
        <v>130</v>
      </c>
      <c r="B137" s="23" t="s">
        <v>652</v>
      </c>
      <c r="C137" s="29">
        <v>49002</v>
      </c>
      <c r="D137" s="29">
        <v>82060</v>
      </c>
      <c r="E137" s="29">
        <v>294</v>
      </c>
      <c r="F137" s="29">
        <v>1033</v>
      </c>
      <c r="G137" s="29">
        <v>0</v>
      </c>
      <c r="H137" s="29">
        <v>0</v>
      </c>
      <c r="I137" s="29">
        <v>10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49306</v>
      </c>
      <c r="P137" s="33">
        <v>83093</v>
      </c>
      <c r="Q137" s="110">
        <f t="shared" ref="Q137:Q200" si="4">SUM(C137+E137+G137+I137+K137+M137)-O137</f>
        <v>0</v>
      </c>
      <c r="R137" s="110">
        <f t="shared" ref="R137:R200" si="5">SUM(D137+F137+H137+J137+L137+N137)-P137</f>
        <v>0</v>
      </c>
    </row>
    <row r="138" spans="1:18" x14ac:dyDescent="0.25">
      <c r="A138" s="45">
        <v>131</v>
      </c>
      <c r="B138" s="23" t="s">
        <v>779</v>
      </c>
      <c r="C138" s="29">
        <v>13841</v>
      </c>
      <c r="D138" s="29">
        <v>9992</v>
      </c>
      <c r="E138" s="29">
        <v>593</v>
      </c>
      <c r="F138" s="29">
        <v>247</v>
      </c>
      <c r="G138" s="29">
        <v>0</v>
      </c>
      <c r="H138" s="29">
        <v>0</v>
      </c>
      <c r="I138" s="29">
        <v>1768</v>
      </c>
      <c r="J138" s="29">
        <v>164</v>
      </c>
      <c r="K138" s="29">
        <v>0</v>
      </c>
      <c r="L138" s="29">
        <v>0</v>
      </c>
      <c r="M138" s="29">
        <v>84</v>
      </c>
      <c r="N138" s="29">
        <v>0</v>
      </c>
      <c r="O138" s="29">
        <v>16286</v>
      </c>
      <c r="P138" s="33">
        <v>10403</v>
      </c>
      <c r="Q138" s="110">
        <f t="shared" si="4"/>
        <v>0</v>
      </c>
      <c r="R138" s="110">
        <f t="shared" si="5"/>
        <v>0</v>
      </c>
    </row>
    <row r="139" spans="1:18" x14ac:dyDescent="0.25">
      <c r="A139" s="45">
        <v>132</v>
      </c>
      <c r="B139" s="23" t="s">
        <v>653</v>
      </c>
      <c r="C139" s="29">
        <v>131167</v>
      </c>
      <c r="D139" s="29">
        <v>136102</v>
      </c>
      <c r="E139" s="29">
        <v>4976</v>
      </c>
      <c r="F139" s="29">
        <v>1307</v>
      </c>
      <c r="G139" s="29">
        <v>0</v>
      </c>
      <c r="H139" s="29">
        <v>0</v>
      </c>
      <c r="I139" s="29">
        <v>1064</v>
      </c>
      <c r="J139" s="29">
        <v>0</v>
      </c>
      <c r="K139" s="29">
        <v>2741</v>
      </c>
      <c r="L139" s="29">
        <v>29</v>
      </c>
      <c r="M139" s="29">
        <v>0</v>
      </c>
      <c r="N139" s="29">
        <v>0</v>
      </c>
      <c r="O139" s="29">
        <v>139948</v>
      </c>
      <c r="P139" s="33">
        <v>137438</v>
      </c>
      <c r="Q139" s="110">
        <f t="shared" si="4"/>
        <v>0</v>
      </c>
      <c r="R139" s="110">
        <f t="shared" si="5"/>
        <v>0</v>
      </c>
    </row>
    <row r="140" spans="1:18" x14ac:dyDescent="0.25">
      <c r="A140" s="45">
        <v>133</v>
      </c>
      <c r="B140" s="23" t="s">
        <v>654</v>
      </c>
      <c r="C140" s="29">
        <v>148192</v>
      </c>
      <c r="D140" s="29">
        <v>167171</v>
      </c>
      <c r="E140" s="29">
        <v>6222</v>
      </c>
      <c r="F140" s="29">
        <v>3078</v>
      </c>
      <c r="G140" s="29">
        <v>99</v>
      </c>
      <c r="H140" s="29">
        <v>0</v>
      </c>
      <c r="I140" s="29">
        <v>2938</v>
      </c>
      <c r="J140" s="29">
        <v>0</v>
      </c>
      <c r="K140" s="29">
        <v>0</v>
      </c>
      <c r="L140" s="29">
        <v>0</v>
      </c>
      <c r="M140" s="29">
        <v>209300</v>
      </c>
      <c r="N140" s="29">
        <v>0</v>
      </c>
      <c r="O140" s="29">
        <v>366751</v>
      </c>
      <c r="P140" s="33">
        <v>170249</v>
      </c>
      <c r="Q140" s="110">
        <f t="shared" si="4"/>
        <v>0</v>
      </c>
      <c r="R140" s="110">
        <f t="shared" si="5"/>
        <v>0</v>
      </c>
    </row>
    <row r="141" spans="1:18" x14ac:dyDescent="0.25">
      <c r="A141" s="45">
        <v>134</v>
      </c>
      <c r="B141" s="23" t="s">
        <v>380</v>
      </c>
      <c r="C141" s="29">
        <v>23108</v>
      </c>
      <c r="D141" s="29">
        <v>37448</v>
      </c>
      <c r="E141" s="29">
        <v>882</v>
      </c>
      <c r="F141" s="29">
        <v>2011</v>
      </c>
      <c r="G141" s="29">
        <v>484</v>
      </c>
      <c r="H141" s="29">
        <v>23</v>
      </c>
      <c r="I141" s="29">
        <v>869</v>
      </c>
      <c r="J141" s="29">
        <v>723</v>
      </c>
      <c r="K141" s="29">
        <v>0</v>
      </c>
      <c r="L141" s="29">
        <v>450</v>
      </c>
      <c r="M141" s="29">
        <v>0</v>
      </c>
      <c r="N141" s="29">
        <v>0</v>
      </c>
      <c r="O141" s="29">
        <v>25343</v>
      </c>
      <c r="P141" s="33">
        <v>40655</v>
      </c>
      <c r="Q141" s="110">
        <f t="shared" si="4"/>
        <v>0</v>
      </c>
      <c r="R141" s="110">
        <f t="shared" si="5"/>
        <v>0</v>
      </c>
    </row>
    <row r="142" spans="1:18" x14ac:dyDescent="0.25">
      <c r="A142" s="45">
        <v>135</v>
      </c>
      <c r="B142" s="23" t="s">
        <v>655</v>
      </c>
      <c r="C142" s="29">
        <v>118066</v>
      </c>
      <c r="D142" s="29">
        <v>48824</v>
      </c>
      <c r="E142" s="29">
        <v>3597</v>
      </c>
      <c r="F142" s="29">
        <v>3392</v>
      </c>
      <c r="G142" s="29">
        <v>0</v>
      </c>
      <c r="H142" s="29">
        <v>0</v>
      </c>
      <c r="I142" s="29">
        <v>2417</v>
      </c>
      <c r="J142" s="29">
        <v>737</v>
      </c>
      <c r="K142" s="29">
        <v>1777</v>
      </c>
      <c r="L142" s="29">
        <v>0</v>
      </c>
      <c r="M142" s="29">
        <v>0</v>
      </c>
      <c r="N142" s="29">
        <v>0</v>
      </c>
      <c r="O142" s="29">
        <v>125857</v>
      </c>
      <c r="P142" s="33">
        <v>52953</v>
      </c>
      <c r="Q142" s="110">
        <f t="shared" si="4"/>
        <v>0</v>
      </c>
      <c r="R142" s="110">
        <f t="shared" si="5"/>
        <v>0</v>
      </c>
    </row>
    <row r="143" spans="1:18" x14ac:dyDescent="0.25">
      <c r="A143" s="45">
        <v>136</v>
      </c>
      <c r="B143" s="23" t="s">
        <v>381</v>
      </c>
      <c r="C143" s="29">
        <v>77559</v>
      </c>
      <c r="D143" s="29">
        <v>50230</v>
      </c>
      <c r="E143" s="29">
        <v>2147</v>
      </c>
      <c r="F143" s="29">
        <v>3109</v>
      </c>
      <c r="G143" s="29">
        <v>2492</v>
      </c>
      <c r="H143" s="29">
        <v>10562</v>
      </c>
      <c r="I143" s="29">
        <v>965</v>
      </c>
      <c r="J143" s="29">
        <v>11907</v>
      </c>
      <c r="K143" s="29">
        <v>452</v>
      </c>
      <c r="L143" s="29">
        <v>0</v>
      </c>
      <c r="M143" s="29">
        <v>0</v>
      </c>
      <c r="N143" s="29">
        <v>0</v>
      </c>
      <c r="O143" s="29">
        <v>83615</v>
      </c>
      <c r="P143" s="33">
        <v>75808</v>
      </c>
      <c r="Q143" s="110">
        <f t="shared" si="4"/>
        <v>0</v>
      </c>
      <c r="R143" s="110">
        <f t="shared" si="5"/>
        <v>0</v>
      </c>
    </row>
    <row r="144" spans="1:18" x14ac:dyDescent="0.25">
      <c r="A144" s="45">
        <v>137</v>
      </c>
      <c r="B144" s="23" t="s">
        <v>382</v>
      </c>
      <c r="C144" s="29">
        <v>110571</v>
      </c>
      <c r="D144" s="29">
        <v>169110</v>
      </c>
      <c r="E144" s="29">
        <v>3282</v>
      </c>
      <c r="F144" s="29">
        <v>1074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105</v>
      </c>
      <c r="N144" s="29">
        <v>216</v>
      </c>
      <c r="O144" s="29">
        <v>113958</v>
      </c>
      <c r="P144" s="33">
        <v>170400</v>
      </c>
      <c r="Q144" s="110">
        <f t="shared" si="4"/>
        <v>0</v>
      </c>
      <c r="R144" s="110">
        <f t="shared" si="5"/>
        <v>0</v>
      </c>
    </row>
    <row r="145" spans="1:18" x14ac:dyDescent="0.25">
      <c r="A145" s="45">
        <v>138</v>
      </c>
      <c r="B145" s="23" t="s">
        <v>656</v>
      </c>
      <c r="C145" s="29">
        <v>75144</v>
      </c>
      <c r="D145" s="29">
        <v>84278</v>
      </c>
      <c r="E145" s="29">
        <v>1675</v>
      </c>
      <c r="F145" s="29">
        <v>1322</v>
      </c>
      <c r="G145" s="29">
        <v>1829</v>
      </c>
      <c r="H145" s="29">
        <v>596</v>
      </c>
      <c r="I145" s="29">
        <v>4404</v>
      </c>
      <c r="J145" s="29">
        <v>461</v>
      </c>
      <c r="K145" s="29">
        <v>0</v>
      </c>
      <c r="L145" s="29">
        <v>0</v>
      </c>
      <c r="M145" s="29">
        <v>2923</v>
      </c>
      <c r="N145" s="29">
        <v>0</v>
      </c>
      <c r="O145" s="29">
        <v>85975</v>
      </c>
      <c r="P145" s="33">
        <v>86657</v>
      </c>
      <c r="Q145" s="110">
        <f t="shared" si="4"/>
        <v>0</v>
      </c>
      <c r="R145" s="110">
        <f t="shared" si="5"/>
        <v>0</v>
      </c>
    </row>
    <row r="146" spans="1:18" x14ac:dyDescent="0.25">
      <c r="A146" s="45">
        <v>139</v>
      </c>
      <c r="B146" s="23" t="s">
        <v>657</v>
      </c>
      <c r="C146" s="29">
        <v>35914</v>
      </c>
      <c r="D146" s="29">
        <v>27812</v>
      </c>
      <c r="E146" s="29">
        <v>745</v>
      </c>
      <c r="F146" s="29">
        <v>472</v>
      </c>
      <c r="G146" s="29">
        <v>162</v>
      </c>
      <c r="H146" s="29">
        <v>2153</v>
      </c>
      <c r="I146" s="29">
        <v>0</v>
      </c>
      <c r="J146" s="29">
        <v>0</v>
      </c>
      <c r="K146" s="29">
        <v>1096</v>
      </c>
      <c r="L146" s="29">
        <v>112</v>
      </c>
      <c r="M146" s="29">
        <v>3836</v>
      </c>
      <c r="N146" s="29">
        <v>0</v>
      </c>
      <c r="O146" s="29">
        <v>41753</v>
      </c>
      <c r="P146" s="33">
        <v>30549</v>
      </c>
      <c r="Q146" s="110">
        <f t="shared" si="4"/>
        <v>0</v>
      </c>
      <c r="R146" s="110">
        <f t="shared" si="5"/>
        <v>0</v>
      </c>
    </row>
    <row r="147" spans="1:18" x14ac:dyDescent="0.25">
      <c r="A147" s="45">
        <v>140</v>
      </c>
      <c r="B147" s="23" t="s">
        <v>658</v>
      </c>
      <c r="C147" s="29">
        <v>52700</v>
      </c>
      <c r="D147" s="29">
        <v>60711</v>
      </c>
      <c r="E147" s="29">
        <v>0</v>
      </c>
      <c r="F147" s="29">
        <v>2294</v>
      </c>
      <c r="G147" s="29">
        <v>0</v>
      </c>
      <c r="H147" s="29">
        <v>0</v>
      </c>
      <c r="I147" s="29">
        <v>0</v>
      </c>
      <c r="J147" s="29">
        <v>0</v>
      </c>
      <c r="K147" s="29">
        <v>111</v>
      </c>
      <c r="L147" s="29">
        <v>0</v>
      </c>
      <c r="M147" s="29">
        <v>0</v>
      </c>
      <c r="N147" s="29">
        <v>0</v>
      </c>
      <c r="O147" s="29">
        <v>52811</v>
      </c>
      <c r="P147" s="33">
        <v>63005</v>
      </c>
      <c r="Q147" s="110">
        <f t="shared" si="4"/>
        <v>0</v>
      </c>
      <c r="R147" s="110">
        <f t="shared" si="5"/>
        <v>0</v>
      </c>
    </row>
    <row r="148" spans="1:18" x14ac:dyDescent="0.25">
      <c r="A148" s="45">
        <v>141</v>
      </c>
      <c r="B148" s="23" t="s">
        <v>383</v>
      </c>
      <c r="C148" s="29">
        <v>74210</v>
      </c>
      <c r="D148" s="29">
        <v>118477</v>
      </c>
      <c r="E148" s="29">
        <v>12372</v>
      </c>
      <c r="F148" s="29">
        <v>10642</v>
      </c>
      <c r="G148" s="29">
        <v>0</v>
      </c>
      <c r="H148" s="29">
        <v>732</v>
      </c>
      <c r="I148" s="29">
        <v>0</v>
      </c>
      <c r="J148" s="29">
        <v>9631</v>
      </c>
      <c r="K148" s="29">
        <v>4329</v>
      </c>
      <c r="L148" s="29">
        <v>62</v>
      </c>
      <c r="M148" s="29">
        <v>32</v>
      </c>
      <c r="N148" s="29">
        <v>11007</v>
      </c>
      <c r="O148" s="29">
        <v>90943</v>
      </c>
      <c r="P148" s="33">
        <v>150551</v>
      </c>
      <c r="Q148" s="110">
        <f t="shared" si="4"/>
        <v>0</v>
      </c>
      <c r="R148" s="110">
        <f t="shared" si="5"/>
        <v>0</v>
      </c>
    </row>
    <row r="149" spans="1:18" x14ac:dyDescent="0.25">
      <c r="A149" s="45">
        <v>142</v>
      </c>
      <c r="B149" s="23" t="s">
        <v>659</v>
      </c>
      <c r="C149" s="29">
        <v>14337</v>
      </c>
      <c r="D149" s="29">
        <v>37849</v>
      </c>
      <c r="E149" s="29">
        <v>995</v>
      </c>
      <c r="F149" s="29">
        <v>2432</v>
      </c>
      <c r="G149" s="29">
        <v>0</v>
      </c>
      <c r="H149" s="29">
        <v>0</v>
      </c>
      <c r="I149" s="29">
        <v>0</v>
      </c>
      <c r="J149" s="29">
        <v>728</v>
      </c>
      <c r="K149" s="29">
        <v>274</v>
      </c>
      <c r="L149" s="29">
        <v>0</v>
      </c>
      <c r="M149" s="29">
        <v>0</v>
      </c>
      <c r="N149" s="29">
        <v>0</v>
      </c>
      <c r="O149" s="29">
        <v>15606</v>
      </c>
      <c r="P149" s="33">
        <v>41009</v>
      </c>
      <c r="Q149" s="110">
        <f t="shared" si="4"/>
        <v>0</v>
      </c>
      <c r="R149" s="110">
        <f t="shared" si="5"/>
        <v>0</v>
      </c>
    </row>
    <row r="150" spans="1:18" x14ac:dyDescent="0.25">
      <c r="A150" s="45">
        <v>143</v>
      </c>
      <c r="B150" s="23" t="s">
        <v>384</v>
      </c>
      <c r="C150" s="29">
        <v>75165</v>
      </c>
      <c r="D150" s="29">
        <v>121694</v>
      </c>
      <c r="E150" s="29">
        <v>4821</v>
      </c>
      <c r="F150" s="29">
        <v>416</v>
      </c>
      <c r="G150" s="29">
        <v>764</v>
      </c>
      <c r="H150" s="29">
        <v>0</v>
      </c>
      <c r="I150" s="29">
        <v>0</v>
      </c>
      <c r="J150" s="29">
        <v>0</v>
      </c>
      <c r="K150" s="29">
        <v>170</v>
      </c>
      <c r="L150" s="29">
        <v>0</v>
      </c>
      <c r="M150" s="29">
        <v>0</v>
      </c>
      <c r="N150" s="29">
        <v>0</v>
      </c>
      <c r="O150" s="29">
        <v>80920</v>
      </c>
      <c r="P150" s="33">
        <v>122110</v>
      </c>
      <c r="Q150" s="110">
        <f t="shared" si="4"/>
        <v>0</v>
      </c>
      <c r="R150" s="110">
        <f t="shared" si="5"/>
        <v>0</v>
      </c>
    </row>
    <row r="151" spans="1:18" x14ac:dyDescent="0.25">
      <c r="A151" s="45">
        <v>144</v>
      </c>
      <c r="B151" s="23" t="s">
        <v>385</v>
      </c>
      <c r="C151" s="29">
        <v>54453</v>
      </c>
      <c r="D151" s="29">
        <v>17994</v>
      </c>
      <c r="E151" s="29">
        <v>589</v>
      </c>
      <c r="F151" s="29">
        <v>180</v>
      </c>
      <c r="G151" s="29">
        <v>0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29">
        <v>55042</v>
      </c>
      <c r="P151" s="33">
        <v>18174</v>
      </c>
      <c r="Q151" s="110">
        <f t="shared" si="4"/>
        <v>0</v>
      </c>
      <c r="R151" s="110">
        <f t="shared" si="5"/>
        <v>0</v>
      </c>
    </row>
    <row r="152" spans="1:18" x14ac:dyDescent="0.25">
      <c r="A152" s="45">
        <v>145</v>
      </c>
      <c r="B152" s="23" t="s">
        <v>660</v>
      </c>
      <c r="C152" s="29">
        <v>430292</v>
      </c>
      <c r="D152" s="29">
        <v>597937</v>
      </c>
      <c r="E152" s="29">
        <v>2563</v>
      </c>
      <c r="F152" s="29">
        <v>2004</v>
      </c>
      <c r="G152" s="29">
        <v>6269</v>
      </c>
      <c r="H152" s="29">
        <v>7698</v>
      </c>
      <c r="I152" s="29">
        <v>10473</v>
      </c>
      <c r="J152" s="29">
        <v>3414</v>
      </c>
      <c r="K152" s="29">
        <v>677</v>
      </c>
      <c r="L152" s="29">
        <v>0</v>
      </c>
      <c r="M152" s="29">
        <v>0</v>
      </c>
      <c r="N152" s="29">
        <v>0</v>
      </c>
      <c r="O152" s="29">
        <v>450274</v>
      </c>
      <c r="P152" s="33">
        <v>611053</v>
      </c>
      <c r="Q152" s="110">
        <f t="shared" si="4"/>
        <v>0</v>
      </c>
      <c r="R152" s="110">
        <f t="shared" si="5"/>
        <v>0</v>
      </c>
    </row>
    <row r="153" spans="1:18" x14ac:dyDescent="0.25">
      <c r="A153" s="45">
        <v>146</v>
      </c>
      <c r="B153" s="23" t="s">
        <v>386</v>
      </c>
      <c r="C153" s="29">
        <v>198968</v>
      </c>
      <c r="D153" s="29">
        <v>321836</v>
      </c>
      <c r="E153" s="29">
        <v>8599</v>
      </c>
      <c r="F153" s="29">
        <v>19636</v>
      </c>
      <c r="G153" s="29">
        <v>0</v>
      </c>
      <c r="H153" s="29">
        <v>0</v>
      </c>
      <c r="I153" s="29">
        <v>2111</v>
      </c>
      <c r="J153" s="29">
        <v>0</v>
      </c>
      <c r="K153" s="29">
        <v>14</v>
      </c>
      <c r="L153" s="29">
        <v>4197</v>
      </c>
      <c r="M153" s="29">
        <v>25156</v>
      </c>
      <c r="N153" s="29">
        <v>3931</v>
      </c>
      <c r="O153" s="29">
        <v>234848</v>
      </c>
      <c r="P153" s="33">
        <v>349600</v>
      </c>
      <c r="Q153" s="110">
        <f t="shared" si="4"/>
        <v>0</v>
      </c>
      <c r="R153" s="110">
        <f t="shared" si="5"/>
        <v>0</v>
      </c>
    </row>
    <row r="154" spans="1:18" x14ac:dyDescent="0.25">
      <c r="A154" s="45">
        <v>147</v>
      </c>
      <c r="B154" s="23" t="s">
        <v>661</v>
      </c>
      <c r="C154" s="29">
        <v>39598</v>
      </c>
      <c r="D154" s="29">
        <v>23505</v>
      </c>
      <c r="E154" s="29">
        <v>1097</v>
      </c>
      <c r="F154" s="29">
        <v>619</v>
      </c>
      <c r="G154" s="29">
        <v>0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v>40695</v>
      </c>
      <c r="P154" s="33">
        <v>24124</v>
      </c>
      <c r="Q154" s="110">
        <f t="shared" si="4"/>
        <v>0</v>
      </c>
      <c r="R154" s="110">
        <f t="shared" si="5"/>
        <v>0</v>
      </c>
    </row>
    <row r="155" spans="1:18" x14ac:dyDescent="0.25">
      <c r="A155" s="45">
        <v>148</v>
      </c>
      <c r="B155" s="23" t="s">
        <v>662</v>
      </c>
      <c r="C155" s="29">
        <v>31985</v>
      </c>
      <c r="D155" s="29">
        <v>27637</v>
      </c>
      <c r="E155" s="29">
        <v>4377</v>
      </c>
      <c r="F155" s="29">
        <v>5433</v>
      </c>
      <c r="G155" s="29">
        <v>1500</v>
      </c>
      <c r="H155" s="29">
        <v>0</v>
      </c>
      <c r="I155" s="29">
        <v>2379</v>
      </c>
      <c r="J155" s="29">
        <v>374</v>
      </c>
      <c r="K155" s="29">
        <v>0</v>
      </c>
      <c r="L155" s="29">
        <v>1862</v>
      </c>
      <c r="M155" s="29">
        <v>0</v>
      </c>
      <c r="N155" s="29">
        <v>0</v>
      </c>
      <c r="O155" s="29">
        <v>40241</v>
      </c>
      <c r="P155" s="33">
        <v>35306</v>
      </c>
      <c r="Q155" s="110">
        <f t="shared" si="4"/>
        <v>0</v>
      </c>
      <c r="R155" s="110">
        <f t="shared" si="5"/>
        <v>0</v>
      </c>
    </row>
    <row r="156" spans="1:18" x14ac:dyDescent="0.25">
      <c r="A156" s="45">
        <v>149</v>
      </c>
      <c r="B156" s="23" t="s">
        <v>663</v>
      </c>
      <c r="C156" s="29">
        <v>124489</v>
      </c>
      <c r="D156" s="29">
        <v>88061</v>
      </c>
      <c r="E156" s="29">
        <v>0</v>
      </c>
      <c r="F156" s="29">
        <v>0</v>
      </c>
      <c r="G156" s="29">
        <v>0</v>
      </c>
      <c r="H156" s="29">
        <v>0</v>
      </c>
      <c r="I156" s="29">
        <v>1185</v>
      </c>
      <c r="J156" s="29">
        <v>0</v>
      </c>
      <c r="K156" s="29">
        <v>0</v>
      </c>
      <c r="L156" s="29">
        <v>0</v>
      </c>
      <c r="M156" s="29">
        <v>715</v>
      </c>
      <c r="N156" s="29">
        <v>0</v>
      </c>
      <c r="O156" s="29">
        <v>126389</v>
      </c>
      <c r="P156" s="33">
        <v>88061</v>
      </c>
      <c r="Q156" s="110">
        <f t="shared" si="4"/>
        <v>0</v>
      </c>
      <c r="R156" s="110">
        <f t="shared" si="5"/>
        <v>0</v>
      </c>
    </row>
    <row r="157" spans="1:18" x14ac:dyDescent="0.25">
      <c r="A157" s="45">
        <v>150</v>
      </c>
      <c r="B157" s="23" t="s">
        <v>387</v>
      </c>
      <c r="C157" s="29">
        <v>510751</v>
      </c>
      <c r="D157" s="29">
        <v>464138</v>
      </c>
      <c r="E157" s="29">
        <v>995</v>
      </c>
      <c r="F157" s="29">
        <v>0</v>
      </c>
      <c r="G157" s="29">
        <v>0</v>
      </c>
      <c r="H157" s="29">
        <v>0</v>
      </c>
      <c r="I157" s="29">
        <v>65</v>
      </c>
      <c r="J157" s="29">
        <v>801</v>
      </c>
      <c r="K157" s="29">
        <v>0</v>
      </c>
      <c r="L157" s="29">
        <v>0</v>
      </c>
      <c r="M157" s="29">
        <v>0</v>
      </c>
      <c r="N157" s="29">
        <v>6755</v>
      </c>
      <c r="O157" s="29">
        <v>511811</v>
      </c>
      <c r="P157" s="33">
        <v>471694</v>
      </c>
      <c r="Q157" s="110">
        <f t="shared" si="4"/>
        <v>0</v>
      </c>
      <c r="R157" s="110">
        <f t="shared" si="5"/>
        <v>0</v>
      </c>
    </row>
    <row r="158" spans="1:18" x14ac:dyDescent="0.25">
      <c r="A158" s="45">
        <v>151</v>
      </c>
      <c r="B158" s="23" t="s">
        <v>664</v>
      </c>
      <c r="C158" s="29">
        <v>50257</v>
      </c>
      <c r="D158" s="29">
        <v>64905</v>
      </c>
      <c r="E158" s="29">
        <v>2501</v>
      </c>
      <c r="F158" s="29">
        <v>2164</v>
      </c>
      <c r="G158" s="29">
        <v>2232</v>
      </c>
      <c r="H158" s="29">
        <v>868</v>
      </c>
      <c r="I158" s="29">
        <v>408</v>
      </c>
      <c r="J158" s="29">
        <v>0</v>
      </c>
      <c r="K158" s="29">
        <v>0</v>
      </c>
      <c r="L158" s="29">
        <v>175</v>
      </c>
      <c r="M158" s="29">
        <v>84</v>
      </c>
      <c r="N158" s="29">
        <v>0</v>
      </c>
      <c r="O158" s="29">
        <v>55482</v>
      </c>
      <c r="P158" s="33">
        <v>68112</v>
      </c>
      <c r="Q158" s="110">
        <f t="shared" si="4"/>
        <v>0</v>
      </c>
      <c r="R158" s="110">
        <f t="shared" si="5"/>
        <v>0</v>
      </c>
    </row>
    <row r="159" spans="1:18" x14ac:dyDescent="0.25">
      <c r="A159" s="45">
        <v>152</v>
      </c>
      <c r="B159" s="23" t="s">
        <v>388</v>
      </c>
      <c r="C159" s="29">
        <v>238093</v>
      </c>
      <c r="D159" s="29">
        <v>192864</v>
      </c>
      <c r="E159" s="29">
        <v>0</v>
      </c>
      <c r="F159" s="29">
        <v>656</v>
      </c>
      <c r="G159" s="29">
        <v>0</v>
      </c>
      <c r="H159" s="29">
        <v>7538</v>
      </c>
      <c r="I159" s="29">
        <v>278</v>
      </c>
      <c r="J159" s="29">
        <v>2712</v>
      </c>
      <c r="K159" s="29">
        <v>0</v>
      </c>
      <c r="L159" s="29">
        <v>0</v>
      </c>
      <c r="M159" s="29">
        <v>11952</v>
      </c>
      <c r="N159" s="29">
        <v>0</v>
      </c>
      <c r="O159" s="29">
        <v>250323</v>
      </c>
      <c r="P159" s="33">
        <v>203770</v>
      </c>
      <c r="Q159" s="110">
        <f t="shared" si="4"/>
        <v>0</v>
      </c>
      <c r="R159" s="110">
        <f t="shared" si="5"/>
        <v>0</v>
      </c>
    </row>
    <row r="160" spans="1:18" x14ac:dyDescent="0.25">
      <c r="A160" s="45">
        <v>153</v>
      </c>
      <c r="B160" s="23" t="s">
        <v>389</v>
      </c>
      <c r="C160" s="29">
        <v>0</v>
      </c>
      <c r="D160" s="29">
        <v>312482</v>
      </c>
      <c r="E160" s="29">
        <v>7832</v>
      </c>
      <c r="F160" s="29">
        <v>2223</v>
      </c>
      <c r="G160" s="29">
        <v>7011</v>
      </c>
      <c r="H160" s="29">
        <v>794</v>
      </c>
      <c r="I160" s="29">
        <v>0</v>
      </c>
      <c r="J160" s="29">
        <v>753</v>
      </c>
      <c r="K160" s="29">
        <v>40247</v>
      </c>
      <c r="L160" s="29">
        <v>14105</v>
      </c>
      <c r="M160" s="29">
        <v>0</v>
      </c>
      <c r="N160" s="29">
        <v>0</v>
      </c>
      <c r="O160" s="29">
        <v>55090</v>
      </c>
      <c r="P160" s="33">
        <v>330357</v>
      </c>
      <c r="Q160" s="110">
        <f t="shared" si="4"/>
        <v>0</v>
      </c>
      <c r="R160" s="110">
        <f t="shared" si="5"/>
        <v>0</v>
      </c>
    </row>
    <row r="161" spans="1:18" x14ac:dyDescent="0.25">
      <c r="A161" s="45">
        <v>154</v>
      </c>
      <c r="B161" s="23" t="s">
        <v>665</v>
      </c>
      <c r="C161" s="29">
        <v>113490</v>
      </c>
      <c r="D161" s="29">
        <v>109374</v>
      </c>
      <c r="E161" s="29">
        <v>10125</v>
      </c>
      <c r="F161" s="29">
        <v>8444</v>
      </c>
      <c r="G161" s="29">
        <v>3652</v>
      </c>
      <c r="H161" s="29">
        <v>9431</v>
      </c>
      <c r="I161" s="29">
        <v>17979</v>
      </c>
      <c r="J161" s="29">
        <v>10588</v>
      </c>
      <c r="K161" s="29">
        <v>3</v>
      </c>
      <c r="L161" s="29">
        <v>0</v>
      </c>
      <c r="M161" s="29">
        <v>0</v>
      </c>
      <c r="N161" s="29">
        <v>0</v>
      </c>
      <c r="O161" s="29">
        <v>145249</v>
      </c>
      <c r="P161" s="33">
        <v>137837</v>
      </c>
      <c r="Q161" s="110">
        <f t="shared" si="4"/>
        <v>0</v>
      </c>
      <c r="R161" s="110">
        <f t="shared" si="5"/>
        <v>0</v>
      </c>
    </row>
    <row r="162" spans="1:18" x14ac:dyDescent="0.25">
      <c r="A162" s="45">
        <v>155</v>
      </c>
      <c r="B162" s="23" t="s">
        <v>666</v>
      </c>
      <c r="C162" s="29">
        <v>16373</v>
      </c>
      <c r="D162" s="29">
        <v>11589</v>
      </c>
      <c r="E162" s="29">
        <v>1464</v>
      </c>
      <c r="F162" s="29">
        <v>168</v>
      </c>
      <c r="G162" s="29">
        <v>0</v>
      </c>
      <c r="H162" s="29">
        <v>0</v>
      </c>
      <c r="I162" s="29">
        <v>803</v>
      </c>
      <c r="J162" s="29">
        <v>0</v>
      </c>
      <c r="K162" s="29">
        <v>1200</v>
      </c>
      <c r="L162" s="29">
        <v>0</v>
      </c>
      <c r="M162" s="29">
        <v>21759</v>
      </c>
      <c r="N162" s="29">
        <v>0</v>
      </c>
      <c r="O162" s="29">
        <v>41599</v>
      </c>
      <c r="P162" s="33">
        <v>11757</v>
      </c>
      <c r="Q162" s="110">
        <f t="shared" si="4"/>
        <v>0</v>
      </c>
      <c r="R162" s="110">
        <f t="shared" si="5"/>
        <v>0</v>
      </c>
    </row>
    <row r="163" spans="1:18" x14ac:dyDescent="0.25">
      <c r="A163" s="45">
        <v>156</v>
      </c>
      <c r="B163" s="23" t="s">
        <v>667</v>
      </c>
      <c r="C163" s="29">
        <v>38980</v>
      </c>
      <c r="D163" s="29">
        <v>31045</v>
      </c>
      <c r="E163" s="29">
        <v>0</v>
      </c>
      <c r="F163" s="29">
        <v>693</v>
      </c>
      <c r="G163" s="29">
        <v>975</v>
      </c>
      <c r="H163" s="29">
        <v>810</v>
      </c>
      <c r="I163" s="29">
        <v>0</v>
      </c>
      <c r="J163" s="29">
        <v>385</v>
      </c>
      <c r="K163" s="29">
        <v>1153</v>
      </c>
      <c r="L163" s="29">
        <v>118</v>
      </c>
      <c r="M163" s="29">
        <v>0</v>
      </c>
      <c r="N163" s="29">
        <v>0</v>
      </c>
      <c r="O163" s="29">
        <v>41108</v>
      </c>
      <c r="P163" s="33">
        <v>33051</v>
      </c>
      <c r="Q163" s="110">
        <f t="shared" si="4"/>
        <v>0</v>
      </c>
      <c r="R163" s="110">
        <f t="shared" si="5"/>
        <v>0</v>
      </c>
    </row>
    <row r="164" spans="1:18" x14ac:dyDescent="0.25">
      <c r="A164" s="45">
        <v>157</v>
      </c>
      <c r="B164" s="23" t="s">
        <v>390</v>
      </c>
      <c r="C164" s="29">
        <v>46523</v>
      </c>
      <c r="D164" s="29">
        <v>65536</v>
      </c>
      <c r="E164" s="29">
        <v>600</v>
      </c>
      <c r="F164" s="29">
        <v>974</v>
      </c>
      <c r="G164" s="29">
        <v>0</v>
      </c>
      <c r="H164" s="29">
        <v>570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47123</v>
      </c>
      <c r="P164" s="33">
        <v>67080</v>
      </c>
      <c r="Q164" s="110">
        <f t="shared" si="4"/>
        <v>0</v>
      </c>
      <c r="R164" s="110">
        <f t="shared" si="5"/>
        <v>0</v>
      </c>
    </row>
    <row r="165" spans="1:18" x14ac:dyDescent="0.25">
      <c r="A165" s="45">
        <v>158</v>
      </c>
      <c r="B165" s="23" t="s">
        <v>668</v>
      </c>
      <c r="C165" s="29">
        <v>54463</v>
      </c>
      <c r="D165" s="29">
        <v>39383</v>
      </c>
      <c r="E165" s="29">
        <v>4657</v>
      </c>
      <c r="F165" s="29">
        <v>1635</v>
      </c>
      <c r="G165" s="29">
        <v>0</v>
      </c>
      <c r="H165" s="29">
        <v>717</v>
      </c>
      <c r="I165" s="29">
        <v>1497</v>
      </c>
      <c r="J165" s="29">
        <v>0</v>
      </c>
      <c r="K165" s="29">
        <v>37</v>
      </c>
      <c r="L165" s="29">
        <v>0</v>
      </c>
      <c r="M165" s="29">
        <v>0</v>
      </c>
      <c r="N165" s="29">
        <v>0</v>
      </c>
      <c r="O165" s="29">
        <v>60654</v>
      </c>
      <c r="P165" s="33">
        <v>41735</v>
      </c>
      <c r="Q165" s="110">
        <f t="shared" si="4"/>
        <v>0</v>
      </c>
      <c r="R165" s="110">
        <f t="shared" si="5"/>
        <v>0</v>
      </c>
    </row>
    <row r="166" spans="1:18" x14ac:dyDescent="0.25">
      <c r="A166" s="45">
        <v>159</v>
      </c>
      <c r="B166" s="23" t="s">
        <v>669</v>
      </c>
      <c r="C166" s="29">
        <v>43914</v>
      </c>
      <c r="D166" s="29">
        <v>31108</v>
      </c>
      <c r="E166" s="29">
        <v>3115</v>
      </c>
      <c r="F166" s="29">
        <v>9339</v>
      </c>
      <c r="G166" s="29">
        <v>2103</v>
      </c>
      <c r="H166" s="29">
        <v>0</v>
      </c>
      <c r="I166" s="29">
        <v>360</v>
      </c>
      <c r="J166" s="29">
        <v>0</v>
      </c>
      <c r="K166" s="29">
        <v>1366</v>
      </c>
      <c r="L166" s="29">
        <v>134</v>
      </c>
      <c r="M166" s="29">
        <v>0</v>
      </c>
      <c r="N166" s="29">
        <v>0</v>
      </c>
      <c r="O166" s="29">
        <v>50858</v>
      </c>
      <c r="P166" s="33">
        <v>40581</v>
      </c>
      <c r="Q166" s="110">
        <f t="shared" si="4"/>
        <v>0</v>
      </c>
      <c r="R166" s="110">
        <f t="shared" si="5"/>
        <v>0</v>
      </c>
    </row>
    <row r="167" spans="1:18" x14ac:dyDescent="0.25">
      <c r="A167" s="45">
        <v>160</v>
      </c>
      <c r="B167" s="23" t="s">
        <v>670</v>
      </c>
      <c r="C167" s="29">
        <v>25724</v>
      </c>
      <c r="D167" s="29">
        <v>19279</v>
      </c>
      <c r="E167" s="29">
        <v>255</v>
      </c>
      <c r="F167" s="29">
        <v>693</v>
      </c>
      <c r="G167" s="29">
        <v>0</v>
      </c>
      <c r="H167" s="29">
        <v>1223</v>
      </c>
      <c r="I167" s="29">
        <v>4824</v>
      </c>
      <c r="J167" s="29">
        <v>4328</v>
      </c>
      <c r="K167" s="29">
        <v>0</v>
      </c>
      <c r="L167" s="29">
        <v>0</v>
      </c>
      <c r="M167" s="29">
        <v>0</v>
      </c>
      <c r="N167" s="29">
        <v>1010</v>
      </c>
      <c r="O167" s="29">
        <v>30803</v>
      </c>
      <c r="P167" s="33">
        <v>26533</v>
      </c>
      <c r="Q167" s="110">
        <f t="shared" si="4"/>
        <v>0</v>
      </c>
      <c r="R167" s="110">
        <f t="shared" si="5"/>
        <v>0</v>
      </c>
    </row>
    <row r="168" spans="1:18" x14ac:dyDescent="0.25">
      <c r="A168" s="45">
        <v>161</v>
      </c>
      <c r="B168" s="23" t="s">
        <v>671</v>
      </c>
      <c r="C168" s="29">
        <v>41366</v>
      </c>
      <c r="D168" s="29">
        <v>48734</v>
      </c>
      <c r="E168" s="29">
        <v>607</v>
      </c>
      <c r="F168" s="29">
        <v>278</v>
      </c>
      <c r="G168" s="29">
        <v>0</v>
      </c>
      <c r="H168" s="29">
        <v>0</v>
      </c>
      <c r="I168" s="29">
        <v>1797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29">
        <v>43770</v>
      </c>
      <c r="P168" s="33">
        <v>49012</v>
      </c>
      <c r="Q168" s="110">
        <f t="shared" si="4"/>
        <v>0</v>
      </c>
      <c r="R168" s="110">
        <f t="shared" si="5"/>
        <v>0</v>
      </c>
    </row>
    <row r="169" spans="1:18" x14ac:dyDescent="0.25">
      <c r="A169" s="45">
        <v>162</v>
      </c>
      <c r="B169" s="23" t="s">
        <v>391</v>
      </c>
      <c r="C169" s="29">
        <v>14723</v>
      </c>
      <c r="D169" s="29">
        <v>0</v>
      </c>
      <c r="E169" s="29">
        <v>3534</v>
      </c>
      <c r="F169" s="29">
        <v>28474</v>
      </c>
      <c r="G169" s="29">
        <v>0</v>
      </c>
      <c r="H169" s="29">
        <v>0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29">
        <v>18257</v>
      </c>
      <c r="P169" s="33">
        <v>28474</v>
      </c>
      <c r="Q169" s="110">
        <f t="shared" si="4"/>
        <v>0</v>
      </c>
      <c r="R169" s="110">
        <f t="shared" si="5"/>
        <v>0</v>
      </c>
    </row>
    <row r="170" spans="1:18" x14ac:dyDescent="0.25">
      <c r="A170" s="45">
        <v>163</v>
      </c>
      <c r="B170" s="23" t="s">
        <v>392</v>
      </c>
      <c r="C170" s="29">
        <v>15076</v>
      </c>
      <c r="D170" s="29">
        <v>21326</v>
      </c>
      <c r="E170" s="29">
        <v>561</v>
      </c>
      <c r="F170" s="29">
        <v>121</v>
      </c>
      <c r="G170" s="29">
        <v>0</v>
      </c>
      <c r="H170" s="29">
        <v>0</v>
      </c>
      <c r="I170" s="29">
        <v>744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29">
        <v>16381</v>
      </c>
      <c r="P170" s="33">
        <v>21447</v>
      </c>
      <c r="Q170" s="110">
        <f t="shared" si="4"/>
        <v>0</v>
      </c>
      <c r="R170" s="110">
        <f t="shared" si="5"/>
        <v>0</v>
      </c>
    </row>
    <row r="171" spans="1:18" x14ac:dyDescent="0.25">
      <c r="A171" s="45">
        <v>164</v>
      </c>
      <c r="B171" s="23" t="s">
        <v>393</v>
      </c>
      <c r="C171" s="29">
        <v>21</v>
      </c>
      <c r="D171" s="29">
        <v>0</v>
      </c>
      <c r="E171" s="29">
        <v>261</v>
      </c>
      <c r="F171" s="29">
        <v>101</v>
      </c>
      <c r="G171" s="29">
        <v>2</v>
      </c>
      <c r="H171" s="29">
        <v>0</v>
      </c>
      <c r="I171" s="29">
        <v>0</v>
      </c>
      <c r="J171" s="29">
        <v>0</v>
      </c>
      <c r="K171" s="29">
        <v>0</v>
      </c>
      <c r="L171" s="29">
        <v>15</v>
      </c>
      <c r="M171" s="29">
        <v>0</v>
      </c>
      <c r="N171" s="29">
        <v>0</v>
      </c>
      <c r="O171" s="29">
        <v>284</v>
      </c>
      <c r="P171" s="33">
        <v>116</v>
      </c>
      <c r="Q171" s="110">
        <f t="shared" si="4"/>
        <v>0</v>
      </c>
      <c r="R171" s="110">
        <f t="shared" si="5"/>
        <v>0</v>
      </c>
    </row>
    <row r="172" spans="1:18" x14ac:dyDescent="0.25">
      <c r="A172" s="45">
        <v>165</v>
      </c>
      <c r="B172" s="23" t="s">
        <v>672</v>
      </c>
      <c r="C172" s="29">
        <v>32206</v>
      </c>
      <c r="D172" s="29">
        <v>34025</v>
      </c>
      <c r="E172" s="29">
        <v>2638</v>
      </c>
      <c r="F172" s="29">
        <v>968</v>
      </c>
      <c r="G172" s="29">
        <v>4265</v>
      </c>
      <c r="H172" s="29">
        <v>2365</v>
      </c>
      <c r="I172" s="29">
        <v>1855</v>
      </c>
      <c r="J172" s="29">
        <v>606</v>
      </c>
      <c r="K172" s="29">
        <v>2535</v>
      </c>
      <c r="L172" s="29">
        <v>170</v>
      </c>
      <c r="M172" s="29">
        <v>0</v>
      </c>
      <c r="N172" s="29">
        <v>0</v>
      </c>
      <c r="O172" s="29">
        <v>43499</v>
      </c>
      <c r="P172" s="33">
        <v>38134</v>
      </c>
      <c r="Q172" s="110">
        <f t="shared" si="4"/>
        <v>0</v>
      </c>
      <c r="R172" s="110">
        <f t="shared" si="5"/>
        <v>0</v>
      </c>
    </row>
    <row r="173" spans="1:18" x14ac:dyDescent="0.25">
      <c r="A173" s="45">
        <v>166</v>
      </c>
      <c r="B173" s="23" t="s">
        <v>673</v>
      </c>
      <c r="C173" s="29">
        <v>31870</v>
      </c>
      <c r="D173" s="29">
        <v>51123</v>
      </c>
      <c r="E173" s="29">
        <v>3088</v>
      </c>
      <c r="F173" s="29">
        <v>1915</v>
      </c>
      <c r="G173" s="29">
        <v>5621</v>
      </c>
      <c r="H173" s="29">
        <v>0</v>
      </c>
      <c r="I173" s="29">
        <v>1861</v>
      </c>
      <c r="J173" s="29">
        <v>1463</v>
      </c>
      <c r="K173" s="29">
        <v>850</v>
      </c>
      <c r="L173" s="29">
        <v>0</v>
      </c>
      <c r="M173" s="29">
        <v>0</v>
      </c>
      <c r="N173" s="29">
        <v>0</v>
      </c>
      <c r="O173" s="29">
        <v>43290</v>
      </c>
      <c r="P173" s="33">
        <v>54501</v>
      </c>
      <c r="Q173" s="110">
        <f t="shared" si="4"/>
        <v>0</v>
      </c>
      <c r="R173" s="110">
        <f t="shared" si="5"/>
        <v>0</v>
      </c>
    </row>
    <row r="174" spans="1:18" x14ac:dyDescent="0.25">
      <c r="A174" s="45">
        <v>167</v>
      </c>
      <c r="B174" s="23" t="s">
        <v>674</v>
      </c>
      <c r="C174" s="29">
        <v>1197969</v>
      </c>
      <c r="D174" s="29">
        <v>1502853</v>
      </c>
      <c r="E174" s="29">
        <v>25928</v>
      </c>
      <c r="F174" s="29">
        <v>37999</v>
      </c>
      <c r="G174" s="29">
        <v>43391</v>
      </c>
      <c r="H174" s="29">
        <v>53114</v>
      </c>
      <c r="I174" s="29">
        <v>78320</v>
      </c>
      <c r="J174" s="29">
        <v>54204</v>
      </c>
      <c r="K174" s="29">
        <v>19606</v>
      </c>
      <c r="L174" s="29">
        <v>2562</v>
      </c>
      <c r="M174" s="29">
        <v>2422</v>
      </c>
      <c r="N174" s="29">
        <v>114</v>
      </c>
      <c r="O174" s="29">
        <v>1367636</v>
      </c>
      <c r="P174" s="33">
        <v>1650846</v>
      </c>
      <c r="Q174" s="110">
        <f t="shared" si="4"/>
        <v>0</v>
      </c>
      <c r="R174" s="110">
        <f t="shared" si="5"/>
        <v>0</v>
      </c>
    </row>
    <row r="175" spans="1:18" x14ac:dyDescent="0.25">
      <c r="A175" s="45">
        <v>168</v>
      </c>
      <c r="B175" s="23" t="s">
        <v>675</v>
      </c>
      <c r="C175" s="29">
        <v>42034</v>
      </c>
      <c r="D175" s="29">
        <v>178695</v>
      </c>
      <c r="E175" s="29">
        <v>1366</v>
      </c>
      <c r="F175" s="29">
        <v>2510</v>
      </c>
      <c r="G175" s="29">
        <v>0</v>
      </c>
      <c r="H175" s="29">
        <v>0</v>
      </c>
      <c r="I175" s="29">
        <v>0</v>
      </c>
      <c r="J175" s="29">
        <v>0</v>
      </c>
      <c r="K175" s="29">
        <v>32</v>
      </c>
      <c r="L175" s="29">
        <v>5</v>
      </c>
      <c r="M175" s="29">
        <v>467</v>
      </c>
      <c r="N175" s="29">
        <v>36</v>
      </c>
      <c r="O175" s="29">
        <v>43899</v>
      </c>
      <c r="P175" s="33">
        <v>181246</v>
      </c>
      <c r="Q175" s="110">
        <f t="shared" si="4"/>
        <v>0</v>
      </c>
      <c r="R175" s="110">
        <f t="shared" si="5"/>
        <v>0</v>
      </c>
    </row>
    <row r="176" spans="1:18" x14ac:dyDescent="0.25">
      <c r="A176" s="45">
        <v>169</v>
      </c>
      <c r="B176" s="23" t="s">
        <v>394</v>
      </c>
      <c r="C176" s="29">
        <v>85147</v>
      </c>
      <c r="D176" s="29">
        <v>218528</v>
      </c>
      <c r="E176" s="29">
        <v>459</v>
      </c>
      <c r="F176" s="29">
        <v>603</v>
      </c>
      <c r="G176" s="29">
        <v>0</v>
      </c>
      <c r="H176" s="29">
        <v>1980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85606</v>
      </c>
      <c r="P176" s="33">
        <v>221111</v>
      </c>
      <c r="Q176" s="110">
        <f t="shared" si="4"/>
        <v>0</v>
      </c>
      <c r="R176" s="110">
        <f t="shared" si="5"/>
        <v>0</v>
      </c>
    </row>
    <row r="177" spans="1:18" x14ac:dyDescent="0.25">
      <c r="A177" s="45">
        <v>170</v>
      </c>
      <c r="B177" s="23" t="s">
        <v>676</v>
      </c>
      <c r="C177" s="29">
        <v>19043</v>
      </c>
      <c r="D177" s="29">
        <v>35111</v>
      </c>
      <c r="E177" s="29">
        <v>2566</v>
      </c>
      <c r="F177" s="29">
        <v>930</v>
      </c>
      <c r="G177" s="29">
        <v>778</v>
      </c>
      <c r="H177" s="29">
        <v>720</v>
      </c>
      <c r="I177" s="29">
        <v>0</v>
      </c>
      <c r="J177" s="29">
        <v>57000</v>
      </c>
      <c r="K177" s="29">
        <v>1039</v>
      </c>
      <c r="L177" s="29">
        <v>92</v>
      </c>
      <c r="M177" s="29">
        <v>0</v>
      </c>
      <c r="N177" s="29">
        <v>0</v>
      </c>
      <c r="O177" s="29">
        <v>23426</v>
      </c>
      <c r="P177" s="33">
        <v>93853</v>
      </c>
      <c r="Q177" s="110">
        <f t="shared" si="4"/>
        <v>0</v>
      </c>
      <c r="R177" s="110">
        <f t="shared" si="5"/>
        <v>0</v>
      </c>
    </row>
    <row r="178" spans="1:18" x14ac:dyDescent="0.25">
      <c r="A178" s="45">
        <v>171</v>
      </c>
      <c r="B178" s="23" t="s">
        <v>677</v>
      </c>
      <c r="C178" s="29">
        <v>115908</v>
      </c>
      <c r="D178" s="29">
        <v>84069</v>
      </c>
      <c r="E178" s="29">
        <v>1932</v>
      </c>
      <c r="F178" s="29">
        <v>380</v>
      </c>
      <c r="G178" s="29">
        <v>0</v>
      </c>
      <c r="H178" s="29">
        <v>16</v>
      </c>
      <c r="I178" s="29">
        <v>0</v>
      </c>
      <c r="J178" s="29">
        <v>201</v>
      </c>
      <c r="K178" s="29">
        <v>3935</v>
      </c>
      <c r="L178" s="29">
        <v>0</v>
      </c>
      <c r="M178" s="29">
        <v>0</v>
      </c>
      <c r="N178" s="29">
        <v>0</v>
      </c>
      <c r="O178" s="29">
        <v>121775</v>
      </c>
      <c r="P178" s="33">
        <v>84666</v>
      </c>
      <c r="Q178" s="110">
        <f t="shared" si="4"/>
        <v>0</v>
      </c>
      <c r="R178" s="110">
        <f t="shared" si="5"/>
        <v>0</v>
      </c>
    </row>
    <row r="179" spans="1:18" x14ac:dyDescent="0.25">
      <c r="A179" s="45">
        <v>172</v>
      </c>
      <c r="B179" s="23" t="s">
        <v>678</v>
      </c>
      <c r="C179" s="29">
        <v>38530</v>
      </c>
      <c r="D179" s="29">
        <v>17079</v>
      </c>
      <c r="E179" s="29">
        <v>1422</v>
      </c>
      <c r="F179" s="29">
        <v>2945</v>
      </c>
      <c r="G179" s="29">
        <v>0</v>
      </c>
      <c r="H179" s="29">
        <v>0</v>
      </c>
      <c r="I179" s="29">
        <v>701</v>
      </c>
      <c r="J179" s="29">
        <v>0</v>
      </c>
      <c r="K179" s="29">
        <v>1053</v>
      </c>
      <c r="L179" s="29">
        <v>0</v>
      </c>
      <c r="M179" s="29">
        <v>0</v>
      </c>
      <c r="N179" s="29">
        <v>0</v>
      </c>
      <c r="O179" s="29">
        <v>41706</v>
      </c>
      <c r="P179" s="33">
        <v>20024</v>
      </c>
      <c r="Q179" s="110">
        <f t="shared" si="4"/>
        <v>0</v>
      </c>
      <c r="R179" s="110">
        <f t="shared" si="5"/>
        <v>0</v>
      </c>
    </row>
    <row r="180" spans="1:18" x14ac:dyDescent="0.25">
      <c r="A180" s="45">
        <v>173</v>
      </c>
      <c r="B180" s="23" t="s">
        <v>395</v>
      </c>
      <c r="C180" s="29">
        <v>30099</v>
      </c>
      <c r="D180" s="29">
        <v>11100</v>
      </c>
      <c r="E180" s="29">
        <v>2661</v>
      </c>
      <c r="F180" s="29">
        <v>5877</v>
      </c>
      <c r="G180" s="29">
        <v>1535</v>
      </c>
      <c r="H180" s="29">
        <v>3144</v>
      </c>
      <c r="I180" s="29">
        <v>0</v>
      </c>
      <c r="J180" s="29">
        <v>0</v>
      </c>
      <c r="K180" s="29">
        <v>509</v>
      </c>
      <c r="L180" s="29">
        <v>0</v>
      </c>
      <c r="M180" s="29">
        <v>0</v>
      </c>
      <c r="N180" s="29">
        <v>1500</v>
      </c>
      <c r="O180" s="29">
        <v>34804</v>
      </c>
      <c r="P180" s="33">
        <v>21621</v>
      </c>
      <c r="Q180" s="110">
        <f t="shared" si="4"/>
        <v>0</v>
      </c>
      <c r="R180" s="110">
        <f t="shared" si="5"/>
        <v>0</v>
      </c>
    </row>
    <row r="181" spans="1:18" x14ac:dyDescent="0.25">
      <c r="A181" s="45">
        <v>174</v>
      </c>
      <c r="B181" s="23" t="s">
        <v>679</v>
      </c>
      <c r="C181" s="29">
        <v>29643</v>
      </c>
      <c r="D181" s="29">
        <v>26810</v>
      </c>
      <c r="E181" s="29">
        <v>1563</v>
      </c>
      <c r="F181" s="29">
        <v>465</v>
      </c>
      <c r="G181" s="29">
        <v>0</v>
      </c>
      <c r="H181" s="29">
        <v>0</v>
      </c>
      <c r="I181" s="29">
        <v>12506</v>
      </c>
      <c r="J181" s="29">
        <v>5965</v>
      </c>
      <c r="K181" s="29">
        <v>6</v>
      </c>
      <c r="L181" s="29">
        <v>0</v>
      </c>
      <c r="M181" s="29">
        <v>89</v>
      </c>
      <c r="N181" s="29">
        <v>0</v>
      </c>
      <c r="O181" s="29">
        <v>43807</v>
      </c>
      <c r="P181" s="33">
        <v>33240</v>
      </c>
      <c r="Q181" s="110">
        <f t="shared" si="4"/>
        <v>0</v>
      </c>
      <c r="R181" s="110">
        <f t="shared" si="5"/>
        <v>0</v>
      </c>
    </row>
    <row r="182" spans="1:18" x14ac:dyDescent="0.25">
      <c r="A182" s="45">
        <v>175</v>
      </c>
      <c r="B182" s="23" t="s">
        <v>396</v>
      </c>
      <c r="C182" s="29">
        <v>235166</v>
      </c>
      <c r="D182" s="29">
        <v>166086</v>
      </c>
      <c r="E182" s="29">
        <v>13043</v>
      </c>
      <c r="F182" s="29">
        <v>3137</v>
      </c>
      <c r="G182" s="29">
        <v>2844</v>
      </c>
      <c r="H182" s="29">
        <v>617</v>
      </c>
      <c r="I182" s="29">
        <v>1907</v>
      </c>
      <c r="J182" s="29">
        <v>0</v>
      </c>
      <c r="K182" s="29">
        <v>1755</v>
      </c>
      <c r="L182" s="29">
        <v>226</v>
      </c>
      <c r="M182" s="29">
        <v>0</v>
      </c>
      <c r="N182" s="29">
        <v>0</v>
      </c>
      <c r="O182" s="29">
        <v>254715</v>
      </c>
      <c r="P182" s="33">
        <v>170066</v>
      </c>
      <c r="Q182" s="110">
        <f t="shared" si="4"/>
        <v>0</v>
      </c>
      <c r="R182" s="110">
        <f t="shared" si="5"/>
        <v>0</v>
      </c>
    </row>
    <row r="183" spans="1:18" x14ac:dyDescent="0.25">
      <c r="A183" s="45">
        <v>176</v>
      </c>
      <c r="B183" s="23" t="s">
        <v>397</v>
      </c>
      <c r="C183" s="29">
        <v>69994</v>
      </c>
      <c r="D183" s="29">
        <v>52195</v>
      </c>
      <c r="E183" s="29">
        <v>4946</v>
      </c>
      <c r="F183" s="29">
        <v>14746</v>
      </c>
      <c r="G183" s="29">
        <v>2639</v>
      </c>
      <c r="H183" s="29">
        <v>10949</v>
      </c>
      <c r="I183" s="29">
        <v>6555</v>
      </c>
      <c r="J183" s="29">
        <v>0</v>
      </c>
      <c r="K183" s="29">
        <v>0</v>
      </c>
      <c r="L183" s="29">
        <v>0</v>
      </c>
      <c r="M183" s="29">
        <v>0</v>
      </c>
      <c r="N183" s="29">
        <v>920</v>
      </c>
      <c r="O183" s="29">
        <v>84134</v>
      </c>
      <c r="P183" s="33">
        <v>78810</v>
      </c>
      <c r="Q183" s="110">
        <f t="shared" si="4"/>
        <v>0</v>
      </c>
      <c r="R183" s="110">
        <f t="shared" si="5"/>
        <v>0</v>
      </c>
    </row>
    <row r="184" spans="1:18" x14ac:dyDescent="0.25">
      <c r="A184" s="45">
        <v>177</v>
      </c>
      <c r="B184" s="23" t="s">
        <v>680</v>
      </c>
      <c r="C184" s="29">
        <v>39393</v>
      </c>
      <c r="D184" s="29">
        <v>50793</v>
      </c>
      <c r="E184" s="29">
        <v>1109</v>
      </c>
      <c r="F184" s="29">
        <v>859</v>
      </c>
      <c r="G184" s="29">
        <v>3780</v>
      </c>
      <c r="H184" s="29">
        <v>0</v>
      </c>
      <c r="I184" s="29">
        <v>2278</v>
      </c>
      <c r="J184" s="29">
        <v>0</v>
      </c>
      <c r="K184" s="29">
        <v>0</v>
      </c>
      <c r="L184" s="29">
        <v>127</v>
      </c>
      <c r="M184" s="29">
        <v>145</v>
      </c>
      <c r="N184" s="29">
        <v>55</v>
      </c>
      <c r="O184" s="29">
        <v>46705</v>
      </c>
      <c r="P184" s="33">
        <v>51834</v>
      </c>
      <c r="Q184" s="110">
        <f t="shared" si="4"/>
        <v>0</v>
      </c>
      <c r="R184" s="110">
        <f t="shared" si="5"/>
        <v>0</v>
      </c>
    </row>
    <row r="185" spans="1:18" x14ac:dyDescent="0.25">
      <c r="A185" s="45">
        <v>178</v>
      </c>
      <c r="B185" s="23" t="s">
        <v>681</v>
      </c>
      <c r="C185" s="29">
        <v>48949</v>
      </c>
      <c r="D185" s="29">
        <v>34149</v>
      </c>
      <c r="E185" s="29">
        <v>477</v>
      </c>
      <c r="F185" s="29">
        <v>848</v>
      </c>
      <c r="G185" s="29">
        <v>105</v>
      </c>
      <c r="H185" s="29">
        <v>1049</v>
      </c>
      <c r="I185" s="29">
        <v>0</v>
      </c>
      <c r="J185" s="29">
        <v>0</v>
      </c>
      <c r="K185" s="29">
        <v>0</v>
      </c>
      <c r="L185" s="29">
        <v>0</v>
      </c>
      <c r="M185" s="29">
        <v>0</v>
      </c>
      <c r="N185" s="29">
        <v>0</v>
      </c>
      <c r="O185" s="29">
        <v>49531</v>
      </c>
      <c r="P185" s="33">
        <v>36046</v>
      </c>
      <c r="Q185" s="110">
        <f t="shared" si="4"/>
        <v>0</v>
      </c>
      <c r="R185" s="110">
        <f t="shared" si="5"/>
        <v>0</v>
      </c>
    </row>
    <row r="186" spans="1:18" x14ac:dyDescent="0.25">
      <c r="A186" s="45">
        <v>179</v>
      </c>
      <c r="B186" s="23" t="s">
        <v>682</v>
      </c>
      <c r="C186" s="29">
        <v>85652</v>
      </c>
      <c r="D186" s="29">
        <v>89629</v>
      </c>
      <c r="E186" s="29">
        <v>1568</v>
      </c>
      <c r="F186" s="29">
        <v>439</v>
      </c>
      <c r="G186" s="29">
        <v>0</v>
      </c>
      <c r="H186" s="29">
        <v>573</v>
      </c>
      <c r="I186" s="29">
        <v>0</v>
      </c>
      <c r="J186" s="29">
        <v>0</v>
      </c>
      <c r="K186" s="29">
        <v>0</v>
      </c>
      <c r="L186" s="29">
        <v>0</v>
      </c>
      <c r="M186" s="29">
        <v>0</v>
      </c>
      <c r="N186" s="29">
        <v>0</v>
      </c>
      <c r="O186" s="29">
        <v>87220</v>
      </c>
      <c r="P186" s="33">
        <v>90641</v>
      </c>
      <c r="Q186" s="110">
        <f t="shared" si="4"/>
        <v>0</v>
      </c>
      <c r="R186" s="110">
        <f t="shared" si="5"/>
        <v>0</v>
      </c>
    </row>
    <row r="187" spans="1:18" x14ac:dyDescent="0.25">
      <c r="A187" s="45">
        <v>180</v>
      </c>
      <c r="B187" s="23" t="s">
        <v>683</v>
      </c>
      <c r="C187" s="29">
        <v>56791</v>
      </c>
      <c r="D187" s="29">
        <v>79108</v>
      </c>
      <c r="E187" s="29">
        <v>1542</v>
      </c>
      <c r="F187" s="29">
        <v>1138</v>
      </c>
      <c r="G187" s="29">
        <v>2491</v>
      </c>
      <c r="H187" s="29">
        <v>1904</v>
      </c>
      <c r="I187" s="29">
        <v>4521</v>
      </c>
      <c r="J187" s="29">
        <v>4533</v>
      </c>
      <c r="K187" s="29">
        <v>64</v>
      </c>
      <c r="L187" s="29">
        <v>725</v>
      </c>
      <c r="M187" s="29">
        <v>0</v>
      </c>
      <c r="N187" s="29">
        <v>599</v>
      </c>
      <c r="O187" s="29">
        <v>65409</v>
      </c>
      <c r="P187" s="33">
        <v>88007</v>
      </c>
      <c r="Q187" s="110">
        <f t="shared" si="4"/>
        <v>0</v>
      </c>
      <c r="R187" s="110">
        <f t="shared" si="5"/>
        <v>0</v>
      </c>
    </row>
    <row r="188" spans="1:18" x14ac:dyDescent="0.25">
      <c r="A188" s="45">
        <v>181</v>
      </c>
      <c r="B188" s="23" t="s">
        <v>398</v>
      </c>
      <c r="C188" s="29">
        <v>784897</v>
      </c>
      <c r="D188" s="29">
        <v>819422</v>
      </c>
      <c r="E188" s="29">
        <v>6900</v>
      </c>
      <c r="F188" s="29">
        <v>33553</v>
      </c>
      <c r="G188" s="29">
        <v>10437</v>
      </c>
      <c r="H188" s="29">
        <v>3781</v>
      </c>
      <c r="I188" s="29">
        <v>0</v>
      </c>
      <c r="J188" s="29">
        <v>0</v>
      </c>
      <c r="K188" s="29">
        <v>1123</v>
      </c>
      <c r="L188" s="29">
        <v>6351</v>
      </c>
      <c r="M188" s="29">
        <v>0</v>
      </c>
      <c r="N188" s="29">
        <v>0</v>
      </c>
      <c r="O188" s="29">
        <v>803357</v>
      </c>
      <c r="P188" s="33">
        <v>863107</v>
      </c>
      <c r="Q188" s="110">
        <f t="shared" si="4"/>
        <v>0</v>
      </c>
      <c r="R188" s="110">
        <f t="shared" si="5"/>
        <v>0</v>
      </c>
    </row>
    <row r="189" spans="1:18" x14ac:dyDescent="0.25">
      <c r="A189" s="45">
        <v>182</v>
      </c>
      <c r="B189" s="23" t="s">
        <v>684</v>
      </c>
      <c r="C189" s="29">
        <v>57129</v>
      </c>
      <c r="D189" s="29">
        <v>59019</v>
      </c>
      <c r="E189" s="29">
        <v>2883</v>
      </c>
      <c r="F189" s="29">
        <v>2781</v>
      </c>
      <c r="G189" s="29">
        <v>1629</v>
      </c>
      <c r="H189" s="29">
        <v>17967</v>
      </c>
      <c r="I189" s="29">
        <v>0</v>
      </c>
      <c r="J189" s="29">
        <v>0</v>
      </c>
      <c r="K189" s="29">
        <v>853</v>
      </c>
      <c r="L189" s="29">
        <v>97</v>
      </c>
      <c r="M189" s="29">
        <v>0</v>
      </c>
      <c r="N189" s="29">
        <v>0</v>
      </c>
      <c r="O189" s="29">
        <v>62494</v>
      </c>
      <c r="P189" s="33">
        <v>79864</v>
      </c>
      <c r="Q189" s="110">
        <f t="shared" si="4"/>
        <v>0</v>
      </c>
      <c r="R189" s="110">
        <f t="shared" si="5"/>
        <v>0</v>
      </c>
    </row>
    <row r="190" spans="1:18" x14ac:dyDescent="0.25">
      <c r="A190" s="45">
        <v>183</v>
      </c>
      <c r="B190" s="23" t="s">
        <v>399</v>
      </c>
      <c r="C190" s="29">
        <v>30752</v>
      </c>
      <c r="D190" s="29">
        <v>51157</v>
      </c>
      <c r="E190" s="29">
        <v>769</v>
      </c>
      <c r="F190" s="29">
        <v>3186</v>
      </c>
      <c r="G190" s="29">
        <v>14630</v>
      </c>
      <c r="H190" s="29">
        <v>1303</v>
      </c>
      <c r="I190" s="29">
        <v>3300</v>
      </c>
      <c r="J190" s="29">
        <v>135</v>
      </c>
      <c r="K190" s="29">
        <v>259</v>
      </c>
      <c r="L190" s="29">
        <v>950</v>
      </c>
      <c r="M190" s="29">
        <v>0</v>
      </c>
      <c r="N190" s="29">
        <v>1323</v>
      </c>
      <c r="O190" s="29">
        <v>49710</v>
      </c>
      <c r="P190" s="33">
        <v>58054</v>
      </c>
      <c r="Q190" s="110">
        <f t="shared" si="4"/>
        <v>0</v>
      </c>
      <c r="R190" s="110">
        <f t="shared" si="5"/>
        <v>0</v>
      </c>
    </row>
    <row r="191" spans="1:18" x14ac:dyDescent="0.25">
      <c r="A191" s="45">
        <v>184</v>
      </c>
      <c r="B191" s="23" t="s">
        <v>685</v>
      </c>
      <c r="C191" s="29">
        <v>112</v>
      </c>
      <c r="D191" s="29">
        <v>1187</v>
      </c>
      <c r="E191" s="29">
        <v>4369</v>
      </c>
      <c r="F191" s="29">
        <v>3865</v>
      </c>
      <c r="G191" s="29">
        <v>0</v>
      </c>
      <c r="H191" s="29">
        <v>0</v>
      </c>
      <c r="I191" s="29">
        <v>52</v>
      </c>
      <c r="J191" s="29">
        <v>1453</v>
      </c>
      <c r="K191" s="29">
        <v>174</v>
      </c>
      <c r="L191" s="29">
        <v>14</v>
      </c>
      <c r="M191" s="29">
        <v>2074</v>
      </c>
      <c r="N191" s="29">
        <v>0</v>
      </c>
      <c r="O191" s="29">
        <v>6781</v>
      </c>
      <c r="P191" s="33">
        <v>6519</v>
      </c>
      <c r="Q191" s="110">
        <f t="shared" si="4"/>
        <v>0</v>
      </c>
      <c r="R191" s="110">
        <f t="shared" si="5"/>
        <v>0</v>
      </c>
    </row>
    <row r="192" spans="1:18" x14ac:dyDescent="0.25">
      <c r="A192" s="45">
        <v>185</v>
      </c>
      <c r="B192" s="23" t="s">
        <v>400</v>
      </c>
      <c r="C192" s="29">
        <v>80153</v>
      </c>
      <c r="D192" s="29">
        <v>82092</v>
      </c>
      <c r="E192" s="29">
        <v>2131</v>
      </c>
      <c r="F192" s="29">
        <v>1343</v>
      </c>
      <c r="G192" s="29">
        <v>1718</v>
      </c>
      <c r="H192" s="29">
        <v>8656</v>
      </c>
      <c r="I192" s="29">
        <v>7844</v>
      </c>
      <c r="J192" s="29">
        <v>11557</v>
      </c>
      <c r="K192" s="29">
        <v>22</v>
      </c>
      <c r="L192" s="29">
        <v>1070</v>
      </c>
      <c r="M192" s="29">
        <v>0</v>
      </c>
      <c r="N192" s="29">
        <v>488</v>
      </c>
      <c r="O192" s="29">
        <v>91868</v>
      </c>
      <c r="P192" s="33">
        <v>105206</v>
      </c>
      <c r="Q192" s="110">
        <f t="shared" si="4"/>
        <v>0</v>
      </c>
      <c r="R192" s="110">
        <f t="shared" si="5"/>
        <v>0</v>
      </c>
    </row>
    <row r="193" spans="1:18" x14ac:dyDescent="0.25">
      <c r="A193" s="45">
        <v>186</v>
      </c>
      <c r="B193" s="23" t="s">
        <v>780</v>
      </c>
      <c r="C193" s="29">
        <v>32902</v>
      </c>
      <c r="D193" s="29">
        <v>45382</v>
      </c>
      <c r="E193" s="29">
        <v>1274</v>
      </c>
      <c r="F193" s="29">
        <v>0</v>
      </c>
      <c r="G193" s="29">
        <v>0</v>
      </c>
      <c r="H193" s="29">
        <v>0</v>
      </c>
      <c r="I193" s="29">
        <v>0</v>
      </c>
      <c r="J193" s="29">
        <v>0</v>
      </c>
      <c r="K193" s="29">
        <v>27</v>
      </c>
      <c r="L193" s="29">
        <v>2724</v>
      </c>
      <c r="M193" s="29">
        <v>0</v>
      </c>
      <c r="N193" s="29">
        <v>0</v>
      </c>
      <c r="O193" s="29">
        <v>34203</v>
      </c>
      <c r="P193" s="33">
        <v>48106</v>
      </c>
      <c r="Q193" s="110">
        <f t="shared" si="4"/>
        <v>0</v>
      </c>
      <c r="R193" s="110">
        <f t="shared" si="5"/>
        <v>0</v>
      </c>
    </row>
    <row r="194" spans="1:18" x14ac:dyDescent="0.25">
      <c r="A194" s="45">
        <v>187</v>
      </c>
      <c r="B194" s="23" t="s">
        <v>686</v>
      </c>
      <c r="C194" s="29">
        <v>64439</v>
      </c>
      <c r="D194" s="29">
        <v>92253</v>
      </c>
      <c r="E194" s="29">
        <v>268</v>
      </c>
      <c r="F194" s="29">
        <v>206</v>
      </c>
      <c r="G194" s="29">
        <v>0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29">
        <v>64707</v>
      </c>
      <c r="P194" s="33">
        <v>92459</v>
      </c>
      <c r="Q194" s="110">
        <f t="shared" si="4"/>
        <v>0</v>
      </c>
      <c r="R194" s="110">
        <f t="shared" si="5"/>
        <v>0</v>
      </c>
    </row>
    <row r="195" spans="1:18" x14ac:dyDescent="0.25">
      <c r="A195" s="45">
        <v>188</v>
      </c>
      <c r="B195" s="23" t="s">
        <v>401</v>
      </c>
      <c r="C195" s="29">
        <v>0</v>
      </c>
      <c r="D195" s="29">
        <v>0</v>
      </c>
      <c r="E195" s="29">
        <v>8</v>
      </c>
      <c r="F195" s="29">
        <v>3392</v>
      </c>
      <c r="G195" s="29">
        <v>0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2287</v>
      </c>
      <c r="N195" s="29">
        <v>0</v>
      </c>
      <c r="O195" s="29">
        <v>2295</v>
      </c>
      <c r="P195" s="33">
        <v>3392</v>
      </c>
      <c r="Q195" s="110">
        <f t="shared" si="4"/>
        <v>0</v>
      </c>
      <c r="R195" s="110">
        <f t="shared" si="5"/>
        <v>0</v>
      </c>
    </row>
    <row r="196" spans="1:18" x14ac:dyDescent="0.25">
      <c r="A196" s="45">
        <v>189</v>
      </c>
      <c r="B196" s="23" t="s">
        <v>687</v>
      </c>
      <c r="C196" s="29">
        <v>36284</v>
      </c>
      <c r="D196" s="29">
        <v>45125</v>
      </c>
      <c r="E196" s="29">
        <v>0</v>
      </c>
      <c r="F196" s="29">
        <v>56</v>
      </c>
      <c r="G196" s="29">
        <v>0</v>
      </c>
      <c r="H196" s="29">
        <v>3558</v>
      </c>
      <c r="I196" s="29">
        <v>218</v>
      </c>
      <c r="J196" s="29">
        <v>0</v>
      </c>
      <c r="K196" s="29">
        <v>0</v>
      </c>
      <c r="L196" s="29">
        <v>0</v>
      </c>
      <c r="M196" s="29">
        <v>0</v>
      </c>
      <c r="N196" s="29">
        <v>321</v>
      </c>
      <c r="O196" s="29">
        <v>36502</v>
      </c>
      <c r="P196" s="33">
        <v>49060</v>
      </c>
      <c r="Q196" s="110">
        <f t="shared" si="4"/>
        <v>0</v>
      </c>
      <c r="R196" s="110">
        <f t="shared" si="5"/>
        <v>0</v>
      </c>
    </row>
    <row r="197" spans="1:18" x14ac:dyDescent="0.25">
      <c r="A197" s="45">
        <v>190</v>
      </c>
      <c r="B197" s="23" t="s">
        <v>688</v>
      </c>
      <c r="C197" s="29">
        <v>1443559</v>
      </c>
      <c r="D197" s="29">
        <v>874447</v>
      </c>
      <c r="E197" s="29">
        <v>12038</v>
      </c>
      <c r="F197" s="29">
        <v>9711</v>
      </c>
      <c r="G197" s="29">
        <v>3077</v>
      </c>
      <c r="H197" s="29">
        <v>70551</v>
      </c>
      <c r="I197" s="29">
        <v>50060</v>
      </c>
      <c r="J197" s="29">
        <v>10160</v>
      </c>
      <c r="K197" s="29">
        <v>679</v>
      </c>
      <c r="L197" s="29">
        <v>8370</v>
      </c>
      <c r="M197" s="29">
        <v>984</v>
      </c>
      <c r="N197" s="29">
        <v>11463</v>
      </c>
      <c r="O197" s="29">
        <v>1510397</v>
      </c>
      <c r="P197" s="33">
        <v>984702</v>
      </c>
      <c r="Q197" s="110">
        <f t="shared" si="4"/>
        <v>0</v>
      </c>
      <c r="R197" s="110">
        <f t="shared" si="5"/>
        <v>0</v>
      </c>
    </row>
    <row r="198" spans="1:18" x14ac:dyDescent="0.25">
      <c r="A198" s="45">
        <v>191</v>
      </c>
      <c r="B198" s="23" t="s">
        <v>689</v>
      </c>
      <c r="C198" s="29">
        <v>45214</v>
      </c>
      <c r="D198" s="29">
        <v>37778</v>
      </c>
      <c r="E198" s="29">
        <v>6081</v>
      </c>
      <c r="F198" s="29">
        <v>1612</v>
      </c>
      <c r="G198" s="29">
        <v>596</v>
      </c>
      <c r="H198" s="29">
        <v>3716</v>
      </c>
      <c r="I198" s="29">
        <v>0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29">
        <v>51891</v>
      </c>
      <c r="P198" s="33">
        <v>43106</v>
      </c>
      <c r="Q198" s="110">
        <f t="shared" si="4"/>
        <v>0</v>
      </c>
      <c r="R198" s="110">
        <f t="shared" si="5"/>
        <v>0</v>
      </c>
    </row>
    <row r="199" spans="1:18" x14ac:dyDescent="0.25">
      <c r="A199" s="45">
        <v>192</v>
      </c>
      <c r="B199" s="23" t="s">
        <v>690</v>
      </c>
      <c r="C199" s="29">
        <v>30518</v>
      </c>
      <c r="D199" s="29">
        <v>0</v>
      </c>
      <c r="E199" s="29">
        <v>292</v>
      </c>
      <c r="F199" s="29">
        <v>558</v>
      </c>
      <c r="G199" s="29">
        <v>1400</v>
      </c>
      <c r="H199" s="29">
        <v>0</v>
      </c>
      <c r="I199" s="29">
        <v>75</v>
      </c>
      <c r="J199" s="29">
        <v>16732</v>
      </c>
      <c r="K199" s="29">
        <v>22</v>
      </c>
      <c r="L199" s="29">
        <v>21</v>
      </c>
      <c r="M199" s="29">
        <v>132</v>
      </c>
      <c r="N199" s="29">
        <v>0</v>
      </c>
      <c r="O199" s="29">
        <v>32439</v>
      </c>
      <c r="P199" s="33">
        <v>17311</v>
      </c>
      <c r="Q199" s="110">
        <f t="shared" si="4"/>
        <v>0</v>
      </c>
      <c r="R199" s="110">
        <f t="shared" si="5"/>
        <v>0</v>
      </c>
    </row>
    <row r="200" spans="1:18" x14ac:dyDescent="0.25">
      <c r="A200" s="45">
        <v>193</v>
      </c>
      <c r="B200" s="23" t="s">
        <v>402</v>
      </c>
      <c r="C200" s="29">
        <v>34104</v>
      </c>
      <c r="D200" s="29">
        <v>33000</v>
      </c>
      <c r="E200" s="29">
        <v>706</v>
      </c>
      <c r="F200" s="29">
        <v>2995</v>
      </c>
      <c r="G200" s="29">
        <v>0</v>
      </c>
      <c r="H200" s="29">
        <v>0</v>
      </c>
      <c r="I200" s="29">
        <v>0</v>
      </c>
      <c r="J200" s="29">
        <v>0</v>
      </c>
      <c r="K200" s="29">
        <v>1822</v>
      </c>
      <c r="L200" s="29">
        <v>125</v>
      </c>
      <c r="M200" s="29">
        <v>2412</v>
      </c>
      <c r="N200" s="29">
        <v>0</v>
      </c>
      <c r="O200" s="29">
        <v>39044</v>
      </c>
      <c r="P200" s="33">
        <v>36120</v>
      </c>
      <c r="Q200" s="110">
        <f t="shared" si="4"/>
        <v>0</v>
      </c>
      <c r="R200" s="110">
        <f t="shared" si="5"/>
        <v>0</v>
      </c>
    </row>
    <row r="201" spans="1:18" x14ac:dyDescent="0.25">
      <c r="A201" s="45">
        <v>194</v>
      </c>
      <c r="B201" s="23" t="s">
        <v>403</v>
      </c>
      <c r="C201" s="29">
        <v>214163</v>
      </c>
      <c r="D201" s="29">
        <v>216093</v>
      </c>
      <c r="E201" s="29">
        <v>8103</v>
      </c>
      <c r="F201" s="29">
        <v>1664</v>
      </c>
      <c r="G201" s="29">
        <v>0</v>
      </c>
      <c r="H201" s="29">
        <v>0</v>
      </c>
      <c r="I201" s="29">
        <v>712</v>
      </c>
      <c r="J201" s="29">
        <v>13122</v>
      </c>
      <c r="K201" s="29">
        <v>3767</v>
      </c>
      <c r="L201" s="29">
        <v>2824</v>
      </c>
      <c r="M201" s="29">
        <v>0</v>
      </c>
      <c r="N201" s="29">
        <v>0</v>
      </c>
      <c r="O201" s="29">
        <v>226745</v>
      </c>
      <c r="P201" s="33">
        <v>233703</v>
      </c>
      <c r="Q201" s="110">
        <f t="shared" ref="Q201:Q264" si="6">SUM(C201+E201+G201+I201+K201+M201)-O201</f>
        <v>0</v>
      </c>
      <c r="R201" s="110">
        <f t="shared" ref="R201:R264" si="7">SUM(D201+F201+H201+J201+L201+N201)-P201</f>
        <v>0</v>
      </c>
    </row>
    <row r="202" spans="1:18" x14ac:dyDescent="0.25">
      <c r="A202" s="45">
        <v>195</v>
      </c>
      <c r="B202" s="23" t="s">
        <v>404</v>
      </c>
      <c r="C202" s="29">
        <v>55250</v>
      </c>
      <c r="D202" s="29">
        <v>23698</v>
      </c>
      <c r="E202" s="29">
        <v>901</v>
      </c>
      <c r="F202" s="29">
        <v>163</v>
      </c>
      <c r="G202" s="29">
        <v>1331</v>
      </c>
      <c r="H202" s="29">
        <v>2660</v>
      </c>
      <c r="I202" s="29">
        <v>330</v>
      </c>
      <c r="J202" s="29">
        <v>1228</v>
      </c>
      <c r="K202" s="29">
        <v>3</v>
      </c>
      <c r="L202" s="29">
        <v>0</v>
      </c>
      <c r="M202" s="29">
        <v>0</v>
      </c>
      <c r="N202" s="29">
        <v>0</v>
      </c>
      <c r="O202" s="29">
        <v>57815</v>
      </c>
      <c r="P202" s="33">
        <v>27749</v>
      </c>
      <c r="Q202" s="110">
        <f t="shared" si="6"/>
        <v>0</v>
      </c>
      <c r="R202" s="110">
        <f t="shared" si="7"/>
        <v>0</v>
      </c>
    </row>
    <row r="203" spans="1:18" x14ac:dyDescent="0.25">
      <c r="A203" s="45">
        <v>196</v>
      </c>
      <c r="B203" s="23" t="s">
        <v>405</v>
      </c>
      <c r="C203" s="29">
        <v>70065</v>
      </c>
      <c r="D203" s="29">
        <v>194678</v>
      </c>
      <c r="E203" s="29">
        <v>3048</v>
      </c>
      <c r="F203" s="29">
        <v>1938</v>
      </c>
      <c r="G203" s="29">
        <v>1720</v>
      </c>
      <c r="H203" s="29">
        <v>0</v>
      </c>
      <c r="I203" s="29">
        <v>30117</v>
      </c>
      <c r="J203" s="29">
        <v>0</v>
      </c>
      <c r="K203" s="29">
        <v>6</v>
      </c>
      <c r="L203" s="29">
        <v>0</v>
      </c>
      <c r="M203" s="29">
        <v>0</v>
      </c>
      <c r="N203" s="29">
        <v>0</v>
      </c>
      <c r="O203" s="29">
        <v>104956</v>
      </c>
      <c r="P203" s="33">
        <v>196616</v>
      </c>
      <c r="Q203" s="110">
        <f t="shared" si="6"/>
        <v>0</v>
      </c>
      <c r="R203" s="110">
        <f t="shared" si="7"/>
        <v>0</v>
      </c>
    </row>
    <row r="204" spans="1:18" x14ac:dyDescent="0.25">
      <c r="A204" s="45">
        <v>197</v>
      </c>
      <c r="B204" s="23" t="s">
        <v>691</v>
      </c>
      <c r="C204" s="29">
        <v>43317</v>
      </c>
      <c r="D204" s="29">
        <v>75083</v>
      </c>
      <c r="E204" s="29">
        <v>101</v>
      </c>
      <c r="F204" s="29">
        <v>1416</v>
      </c>
      <c r="G204" s="29">
        <v>1221</v>
      </c>
      <c r="H204" s="29">
        <v>0</v>
      </c>
      <c r="I204" s="29">
        <v>0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44639</v>
      </c>
      <c r="P204" s="33">
        <v>76499</v>
      </c>
      <c r="Q204" s="110">
        <f t="shared" si="6"/>
        <v>0</v>
      </c>
      <c r="R204" s="110">
        <f t="shared" si="7"/>
        <v>0</v>
      </c>
    </row>
    <row r="205" spans="1:18" x14ac:dyDescent="0.25">
      <c r="A205" s="45">
        <v>198</v>
      </c>
      <c r="B205" s="23" t="s">
        <v>781</v>
      </c>
      <c r="C205" s="29">
        <v>0</v>
      </c>
      <c r="D205" s="29">
        <v>21027</v>
      </c>
      <c r="E205" s="29">
        <v>0</v>
      </c>
      <c r="F205" s="29">
        <v>0</v>
      </c>
      <c r="G205" s="29">
        <v>0</v>
      </c>
      <c r="H205" s="29">
        <v>0</v>
      </c>
      <c r="I205" s="29">
        <v>0</v>
      </c>
      <c r="J205" s="29">
        <v>0</v>
      </c>
      <c r="K205" s="29">
        <v>0</v>
      </c>
      <c r="L205" s="29">
        <v>0</v>
      </c>
      <c r="M205" s="29">
        <v>0</v>
      </c>
      <c r="N205" s="29">
        <v>0</v>
      </c>
      <c r="O205" s="29">
        <v>0</v>
      </c>
      <c r="P205" s="33">
        <v>21027</v>
      </c>
      <c r="Q205" s="110">
        <f t="shared" si="6"/>
        <v>0</v>
      </c>
      <c r="R205" s="110">
        <f t="shared" si="7"/>
        <v>0</v>
      </c>
    </row>
    <row r="206" spans="1:18" x14ac:dyDescent="0.25">
      <c r="A206" s="45">
        <v>199</v>
      </c>
      <c r="B206" s="23" t="s">
        <v>406</v>
      </c>
      <c r="C206" s="29">
        <v>28926</v>
      </c>
      <c r="D206" s="29">
        <v>22290</v>
      </c>
      <c r="E206" s="29">
        <v>1679</v>
      </c>
      <c r="F206" s="29">
        <v>297</v>
      </c>
      <c r="G206" s="29">
        <v>2746</v>
      </c>
      <c r="H206" s="29">
        <v>0</v>
      </c>
      <c r="I206" s="29">
        <v>2039</v>
      </c>
      <c r="J206" s="29">
        <v>0</v>
      </c>
      <c r="K206" s="29">
        <v>4831</v>
      </c>
      <c r="L206" s="29">
        <v>0</v>
      </c>
      <c r="M206" s="29">
        <v>0</v>
      </c>
      <c r="N206" s="29">
        <v>0</v>
      </c>
      <c r="O206" s="29">
        <v>40221</v>
      </c>
      <c r="P206" s="33">
        <v>22587</v>
      </c>
      <c r="Q206" s="110">
        <f t="shared" si="6"/>
        <v>0</v>
      </c>
      <c r="R206" s="110">
        <f t="shared" si="7"/>
        <v>0</v>
      </c>
    </row>
    <row r="207" spans="1:18" x14ac:dyDescent="0.25">
      <c r="A207" s="45">
        <v>200</v>
      </c>
      <c r="B207" s="23" t="s">
        <v>407</v>
      </c>
      <c r="C207" s="29">
        <v>8405</v>
      </c>
      <c r="D207" s="29">
        <v>29224</v>
      </c>
      <c r="E207" s="29">
        <v>424</v>
      </c>
      <c r="F207" s="29">
        <v>150</v>
      </c>
      <c r="G207" s="29">
        <v>0</v>
      </c>
      <c r="H207" s="29">
        <v>0</v>
      </c>
      <c r="I207" s="29">
        <v>318</v>
      </c>
      <c r="J207" s="29">
        <v>0</v>
      </c>
      <c r="K207" s="29">
        <v>102</v>
      </c>
      <c r="L207" s="29">
        <v>0</v>
      </c>
      <c r="M207" s="29">
        <v>1524</v>
      </c>
      <c r="N207" s="29">
        <v>0</v>
      </c>
      <c r="O207" s="29">
        <v>10773</v>
      </c>
      <c r="P207" s="33">
        <v>29374</v>
      </c>
      <c r="Q207" s="110">
        <f t="shared" si="6"/>
        <v>0</v>
      </c>
      <c r="R207" s="110">
        <f t="shared" si="7"/>
        <v>0</v>
      </c>
    </row>
    <row r="208" spans="1:18" x14ac:dyDescent="0.25">
      <c r="A208" s="45">
        <v>201</v>
      </c>
      <c r="B208" s="23" t="s">
        <v>408</v>
      </c>
      <c r="C208" s="29">
        <v>1240259</v>
      </c>
      <c r="D208" s="29">
        <v>698852</v>
      </c>
      <c r="E208" s="29">
        <v>2717</v>
      </c>
      <c r="F208" s="29">
        <v>25060</v>
      </c>
      <c r="G208" s="29">
        <v>3236</v>
      </c>
      <c r="H208" s="29">
        <v>7509</v>
      </c>
      <c r="I208" s="29">
        <v>16195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29">
        <v>1262407</v>
      </c>
      <c r="P208" s="33">
        <v>731421</v>
      </c>
      <c r="Q208" s="110">
        <f t="shared" si="6"/>
        <v>0</v>
      </c>
      <c r="R208" s="110">
        <f t="shared" si="7"/>
        <v>0</v>
      </c>
    </row>
    <row r="209" spans="1:18" x14ac:dyDescent="0.25">
      <c r="A209" s="45">
        <v>202</v>
      </c>
      <c r="B209" s="23" t="s">
        <v>692</v>
      </c>
      <c r="C209" s="29">
        <v>14040</v>
      </c>
      <c r="D209" s="29">
        <v>29129</v>
      </c>
      <c r="E209" s="29">
        <v>1008</v>
      </c>
      <c r="F209" s="29">
        <v>375</v>
      </c>
      <c r="G209" s="29">
        <v>1174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29">
        <v>16222</v>
      </c>
      <c r="P209" s="33">
        <v>29504</v>
      </c>
      <c r="Q209" s="110">
        <f t="shared" si="6"/>
        <v>0</v>
      </c>
      <c r="R209" s="110">
        <f t="shared" si="7"/>
        <v>0</v>
      </c>
    </row>
    <row r="210" spans="1:18" x14ac:dyDescent="0.25">
      <c r="A210" s="45">
        <v>203</v>
      </c>
      <c r="B210" s="23" t="s">
        <v>693</v>
      </c>
      <c r="C210" s="29">
        <v>204179</v>
      </c>
      <c r="D210" s="29">
        <v>204803</v>
      </c>
      <c r="E210" s="29">
        <v>13215</v>
      </c>
      <c r="F210" s="29">
        <v>13881</v>
      </c>
      <c r="G210" s="29">
        <v>5081</v>
      </c>
      <c r="H210" s="29">
        <v>12145</v>
      </c>
      <c r="I210" s="29">
        <v>8334</v>
      </c>
      <c r="J210" s="29">
        <v>298</v>
      </c>
      <c r="K210" s="29">
        <v>12641</v>
      </c>
      <c r="L210" s="29">
        <v>5307</v>
      </c>
      <c r="M210" s="29">
        <v>0</v>
      </c>
      <c r="N210" s="29">
        <v>0</v>
      </c>
      <c r="O210" s="29">
        <v>243450</v>
      </c>
      <c r="P210" s="33">
        <v>236434</v>
      </c>
      <c r="Q210" s="110">
        <f t="shared" si="6"/>
        <v>0</v>
      </c>
      <c r="R210" s="110">
        <f t="shared" si="7"/>
        <v>0</v>
      </c>
    </row>
    <row r="211" spans="1:18" x14ac:dyDescent="0.25">
      <c r="A211" s="45">
        <v>204</v>
      </c>
      <c r="B211" s="23" t="s">
        <v>409</v>
      </c>
      <c r="C211" s="29">
        <v>0</v>
      </c>
      <c r="D211" s="29">
        <v>0</v>
      </c>
      <c r="E211" s="29">
        <v>641</v>
      </c>
      <c r="F211" s="29">
        <v>286</v>
      </c>
      <c r="G211" s="29">
        <v>1266</v>
      </c>
      <c r="H211" s="29">
        <v>250</v>
      </c>
      <c r="I211" s="29">
        <v>2784</v>
      </c>
      <c r="J211" s="29">
        <v>506</v>
      </c>
      <c r="K211" s="29">
        <v>1430</v>
      </c>
      <c r="L211" s="29">
        <v>1024</v>
      </c>
      <c r="M211" s="29">
        <v>0</v>
      </c>
      <c r="N211" s="29">
        <v>0</v>
      </c>
      <c r="O211" s="29">
        <v>6121</v>
      </c>
      <c r="P211" s="33">
        <v>2066</v>
      </c>
      <c r="Q211" s="110">
        <f t="shared" si="6"/>
        <v>0</v>
      </c>
      <c r="R211" s="110">
        <f t="shared" si="7"/>
        <v>0</v>
      </c>
    </row>
    <row r="212" spans="1:18" x14ac:dyDescent="0.25">
      <c r="A212" s="45">
        <v>205</v>
      </c>
      <c r="B212" s="23" t="s">
        <v>410</v>
      </c>
      <c r="C212" s="29">
        <v>687</v>
      </c>
      <c r="D212" s="29">
        <v>0</v>
      </c>
      <c r="E212" s="29">
        <v>3728</v>
      </c>
      <c r="F212" s="29">
        <v>2809</v>
      </c>
      <c r="G212" s="29">
        <v>0</v>
      </c>
      <c r="H212" s="29">
        <v>0</v>
      </c>
      <c r="I212" s="29">
        <v>0</v>
      </c>
      <c r="J212" s="29">
        <v>0</v>
      </c>
      <c r="K212" s="29">
        <v>1204</v>
      </c>
      <c r="L212" s="29">
        <v>317</v>
      </c>
      <c r="M212" s="29">
        <v>0</v>
      </c>
      <c r="N212" s="29">
        <v>0</v>
      </c>
      <c r="O212" s="29">
        <v>5619</v>
      </c>
      <c r="P212" s="33">
        <v>3126</v>
      </c>
      <c r="Q212" s="110">
        <f t="shared" si="6"/>
        <v>0</v>
      </c>
      <c r="R212" s="110">
        <f t="shared" si="7"/>
        <v>0</v>
      </c>
    </row>
    <row r="213" spans="1:18" x14ac:dyDescent="0.25">
      <c r="A213" s="45">
        <v>206</v>
      </c>
      <c r="B213" s="23" t="s">
        <v>694</v>
      </c>
      <c r="C213" s="29">
        <v>37427</v>
      </c>
      <c r="D213" s="29">
        <v>35002</v>
      </c>
      <c r="E213" s="29">
        <v>2416</v>
      </c>
      <c r="F213" s="29">
        <v>4284</v>
      </c>
      <c r="G213" s="29">
        <v>425</v>
      </c>
      <c r="H213" s="29">
        <v>1610</v>
      </c>
      <c r="I213" s="29">
        <v>1892</v>
      </c>
      <c r="J213" s="29">
        <v>5074</v>
      </c>
      <c r="K213" s="29">
        <v>247</v>
      </c>
      <c r="L213" s="29">
        <v>32</v>
      </c>
      <c r="M213" s="29">
        <v>0</v>
      </c>
      <c r="N213" s="29">
        <v>0</v>
      </c>
      <c r="O213" s="29">
        <v>42407</v>
      </c>
      <c r="P213" s="33">
        <v>46002</v>
      </c>
      <c r="Q213" s="110">
        <f t="shared" si="6"/>
        <v>0</v>
      </c>
      <c r="R213" s="110">
        <f t="shared" si="7"/>
        <v>0</v>
      </c>
    </row>
    <row r="214" spans="1:18" x14ac:dyDescent="0.25">
      <c r="A214" s="45">
        <v>207</v>
      </c>
      <c r="B214" s="23" t="s">
        <v>695</v>
      </c>
      <c r="C214" s="29">
        <v>90739</v>
      </c>
      <c r="D214" s="29">
        <v>83393</v>
      </c>
      <c r="E214" s="29">
        <v>1943</v>
      </c>
      <c r="F214" s="29">
        <v>648</v>
      </c>
      <c r="G214" s="29">
        <v>7903</v>
      </c>
      <c r="H214" s="29">
        <v>26801</v>
      </c>
      <c r="I214" s="29">
        <v>10092</v>
      </c>
      <c r="J214" s="29">
        <v>550</v>
      </c>
      <c r="K214" s="29">
        <v>192</v>
      </c>
      <c r="L214" s="29">
        <v>0</v>
      </c>
      <c r="M214" s="29">
        <v>0</v>
      </c>
      <c r="N214" s="29">
        <v>0</v>
      </c>
      <c r="O214" s="29">
        <v>110869</v>
      </c>
      <c r="P214" s="33">
        <v>111392</v>
      </c>
      <c r="Q214" s="110">
        <f t="shared" si="6"/>
        <v>0</v>
      </c>
      <c r="R214" s="110">
        <f t="shared" si="7"/>
        <v>0</v>
      </c>
    </row>
    <row r="215" spans="1:18" x14ac:dyDescent="0.25">
      <c r="A215" s="45">
        <v>208</v>
      </c>
      <c r="B215" s="23" t="s">
        <v>411</v>
      </c>
      <c r="C215" s="29">
        <v>39896</v>
      </c>
      <c r="D215" s="29">
        <v>13169</v>
      </c>
      <c r="E215" s="29">
        <v>176</v>
      </c>
      <c r="F215" s="29">
        <v>21</v>
      </c>
      <c r="G215" s="29">
        <v>0</v>
      </c>
      <c r="H215" s="29">
        <v>45</v>
      </c>
      <c r="I215" s="29">
        <v>0</v>
      </c>
      <c r="J215" s="29">
        <v>0</v>
      </c>
      <c r="K215" s="29">
        <v>26</v>
      </c>
      <c r="L215" s="29">
        <v>6</v>
      </c>
      <c r="M215" s="29">
        <v>895</v>
      </c>
      <c r="N215" s="29">
        <v>6754</v>
      </c>
      <c r="O215" s="29">
        <v>40993</v>
      </c>
      <c r="P215" s="33">
        <v>19995</v>
      </c>
      <c r="Q215" s="110">
        <f t="shared" si="6"/>
        <v>0</v>
      </c>
      <c r="R215" s="110">
        <f t="shared" si="7"/>
        <v>0</v>
      </c>
    </row>
    <row r="216" spans="1:18" x14ac:dyDescent="0.25">
      <c r="A216" s="45">
        <v>209</v>
      </c>
      <c r="B216" s="23" t="s">
        <v>696</v>
      </c>
      <c r="C216" s="29">
        <v>3563</v>
      </c>
      <c r="D216" s="29">
        <v>17670</v>
      </c>
      <c r="E216" s="29">
        <v>220</v>
      </c>
      <c r="F216" s="29">
        <v>96</v>
      </c>
      <c r="G216" s="29">
        <v>0</v>
      </c>
      <c r="H216" s="29">
        <v>0</v>
      </c>
      <c r="I216" s="29">
        <v>0</v>
      </c>
      <c r="J216" s="29">
        <v>0</v>
      </c>
      <c r="K216" s="29">
        <v>3</v>
      </c>
      <c r="L216" s="29">
        <v>0</v>
      </c>
      <c r="M216" s="29">
        <v>2825</v>
      </c>
      <c r="N216" s="29">
        <v>0</v>
      </c>
      <c r="O216" s="29">
        <v>6611</v>
      </c>
      <c r="P216" s="33">
        <v>17766</v>
      </c>
      <c r="Q216" s="110">
        <f t="shared" si="6"/>
        <v>0</v>
      </c>
      <c r="R216" s="110">
        <f t="shared" si="7"/>
        <v>0</v>
      </c>
    </row>
    <row r="217" spans="1:18" x14ac:dyDescent="0.25">
      <c r="A217" s="45">
        <v>210</v>
      </c>
      <c r="B217" s="23" t="s">
        <v>412</v>
      </c>
      <c r="C217" s="29">
        <v>110620</v>
      </c>
      <c r="D217" s="29">
        <v>245046</v>
      </c>
      <c r="E217" s="29">
        <v>4647</v>
      </c>
      <c r="F217" s="29">
        <v>7994</v>
      </c>
      <c r="G217" s="29">
        <v>4539</v>
      </c>
      <c r="H217" s="29">
        <v>0</v>
      </c>
      <c r="I217" s="29">
        <v>0</v>
      </c>
      <c r="J217" s="29">
        <v>0</v>
      </c>
      <c r="K217" s="29">
        <v>0</v>
      </c>
      <c r="L217" s="29">
        <v>11340</v>
      </c>
      <c r="M217" s="29">
        <v>0</v>
      </c>
      <c r="N217" s="29">
        <v>813</v>
      </c>
      <c r="O217" s="29">
        <v>119806</v>
      </c>
      <c r="P217" s="33">
        <v>265193</v>
      </c>
      <c r="Q217" s="110">
        <f t="shared" si="6"/>
        <v>0</v>
      </c>
      <c r="R217" s="110">
        <f t="shared" si="7"/>
        <v>0</v>
      </c>
    </row>
    <row r="218" spans="1:18" x14ac:dyDescent="0.25">
      <c r="A218" s="45">
        <v>211</v>
      </c>
      <c r="B218" s="23" t="s">
        <v>697</v>
      </c>
      <c r="C218" s="29">
        <v>358642</v>
      </c>
      <c r="D218" s="29">
        <v>387601</v>
      </c>
      <c r="E218" s="29">
        <v>45018</v>
      </c>
      <c r="F218" s="29">
        <v>27712</v>
      </c>
      <c r="G218" s="29">
        <v>0</v>
      </c>
      <c r="H218" s="29">
        <v>17649</v>
      </c>
      <c r="I218" s="29">
        <v>2513</v>
      </c>
      <c r="J218" s="29">
        <v>0</v>
      </c>
      <c r="K218" s="29">
        <v>4031</v>
      </c>
      <c r="L218" s="29">
        <v>714</v>
      </c>
      <c r="M218" s="29">
        <v>0</v>
      </c>
      <c r="N218" s="29">
        <v>0</v>
      </c>
      <c r="O218" s="29">
        <v>410204</v>
      </c>
      <c r="P218" s="33">
        <v>433676</v>
      </c>
      <c r="Q218" s="110">
        <f t="shared" si="6"/>
        <v>0</v>
      </c>
      <c r="R218" s="110">
        <f t="shared" si="7"/>
        <v>0</v>
      </c>
    </row>
    <row r="219" spans="1:18" x14ac:dyDescent="0.25">
      <c r="A219" s="45">
        <v>212</v>
      </c>
      <c r="B219" s="23" t="s">
        <v>698</v>
      </c>
      <c r="C219" s="29">
        <v>235627</v>
      </c>
      <c r="D219" s="29">
        <v>234777</v>
      </c>
      <c r="E219" s="29">
        <v>15351</v>
      </c>
      <c r="F219" s="29">
        <v>27781</v>
      </c>
      <c r="G219" s="29">
        <v>23050</v>
      </c>
      <c r="H219" s="29">
        <v>0</v>
      </c>
      <c r="I219" s="29">
        <v>45647</v>
      </c>
      <c r="J219" s="29">
        <v>864</v>
      </c>
      <c r="K219" s="29">
        <v>6488</v>
      </c>
      <c r="L219" s="29">
        <v>1864</v>
      </c>
      <c r="M219" s="29">
        <v>6195</v>
      </c>
      <c r="N219" s="29">
        <v>0</v>
      </c>
      <c r="O219" s="29">
        <v>332358</v>
      </c>
      <c r="P219" s="33">
        <v>265286</v>
      </c>
      <c r="Q219" s="110">
        <f t="shared" si="6"/>
        <v>0</v>
      </c>
      <c r="R219" s="110">
        <f t="shared" si="7"/>
        <v>0</v>
      </c>
    </row>
    <row r="220" spans="1:18" x14ac:dyDescent="0.25">
      <c r="A220" s="45">
        <v>213</v>
      </c>
      <c r="B220" s="23" t="s">
        <v>699</v>
      </c>
      <c r="C220" s="29">
        <v>46294</v>
      </c>
      <c r="D220" s="29">
        <v>105742</v>
      </c>
      <c r="E220" s="29">
        <v>1741</v>
      </c>
      <c r="F220" s="29">
        <v>678</v>
      </c>
      <c r="G220" s="29">
        <v>2545</v>
      </c>
      <c r="H220" s="29">
        <v>0</v>
      </c>
      <c r="I220" s="29">
        <v>4300</v>
      </c>
      <c r="J220" s="29">
        <v>33</v>
      </c>
      <c r="K220" s="29">
        <v>1077</v>
      </c>
      <c r="L220" s="29">
        <v>3829</v>
      </c>
      <c r="M220" s="29">
        <v>491</v>
      </c>
      <c r="N220" s="29">
        <v>2267</v>
      </c>
      <c r="O220" s="29">
        <v>56448</v>
      </c>
      <c r="P220" s="33">
        <v>112549</v>
      </c>
      <c r="Q220" s="110">
        <f t="shared" si="6"/>
        <v>0</v>
      </c>
      <c r="R220" s="110">
        <f t="shared" si="7"/>
        <v>0</v>
      </c>
    </row>
    <row r="221" spans="1:18" x14ac:dyDescent="0.25">
      <c r="A221" s="45">
        <v>214</v>
      </c>
      <c r="B221" s="23" t="s">
        <v>413</v>
      </c>
      <c r="C221" s="29">
        <v>52476</v>
      </c>
      <c r="D221" s="29">
        <v>86932</v>
      </c>
      <c r="E221" s="29">
        <v>7777</v>
      </c>
      <c r="F221" s="29">
        <v>4691</v>
      </c>
      <c r="G221" s="29">
        <v>0</v>
      </c>
      <c r="H221" s="29">
        <v>7633</v>
      </c>
      <c r="I221" s="29">
        <v>14646</v>
      </c>
      <c r="J221" s="29">
        <v>2507</v>
      </c>
      <c r="K221" s="29">
        <v>0</v>
      </c>
      <c r="L221" s="29">
        <v>7</v>
      </c>
      <c r="M221" s="29">
        <v>1925</v>
      </c>
      <c r="N221" s="29">
        <v>1447</v>
      </c>
      <c r="O221" s="29">
        <v>76824</v>
      </c>
      <c r="P221" s="33">
        <v>103217</v>
      </c>
      <c r="Q221" s="110">
        <f t="shared" si="6"/>
        <v>0</v>
      </c>
      <c r="R221" s="110">
        <f t="shared" si="7"/>
        <v>0</v>
      </c>
    </row>
    <row r="222" spans="1:18" x14ac:dyDescent="0.25">
      <c r="A222" s="45">
        <v>215</v>
      </c>
      <c r="B222" s="23" t="s">
        <v>700</v>
      </c>
      <c r="C222" s="29">
        <v>14085</v>
      </c>
      <c r="D222" s="29">
        <v>17245</v>
      </c>
      <c r="E222" s="29">
        <v>707</v>
      </c>
      <c r="F222" s="29">
        <v>860</v>
      </c>
      <c r="G222" s="29">
        <v>0</v>
      </c>
      <c r="H222" s="29">
        <v>964</v>
      </c>
      <c r="I222" s="29">
        <v>71</v>
      </c>
      <c r="J222" s="29">
        <v>0</v>
      </c>
      <c r="K222" s="29">
        <v>0</v>
      </c>
      <c r="L222" s="29">
        <v>73</v>
      </c>
      <c r="M222" s="29">
        <v>0</v>
      </c>
      <c r="N222" s="29">
        <v>1723</v>
      </c>
      <c r="O222" s="29">
        <v>14863</v>
      </c>
      <c r="P222" s="33">
        <v>20865</v>
      </c>
      <c r="Q222" s="110">
        <f t="shared" si="6"/>
        <v>0</v>
      </c>
      <c r="R222" s="110">
        <f t="shared" si="7"/>
        <v>0</v>
      </c>
    </row>
    <row r="223" spans="1:18" x14ac:dyDescent="0.25">
      <c r="A223" s="45">
        <v>216</v>
      </c>
      <c r="B223" s="23" t="s">
        <v>701</v>
      </c>
      <c r="C223" s="29">
        <v>79310</v>
      </c>
      <c r="D223" s="29">
        <v>0</v>
      </c>
      <c r="E223" s="29">
        <v>3927</v>
      </c>
      <c r="F223" s="29">
        <v>79587</v>
      </c>
      <c r="G223" s="29">
        <v>2609</v>
      </c>
      <c r="H223" s="29">
        <v>9247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85846</v>
      </c>
      <c r="P223" s="33">
        <v>88834</v>
      </c>
      <c r="Q223" s="110">
        <f t="shared" si="6"/>
        <v>0</v>
      </c>
      <c r="R223" s="110">
        <f t="shared" si="7"/>
        <v>0</v>
      </c>
    </row>
    <row r="224" spans="1:18" x14ac:dyDescent="0.25">
      <c r="A224" s="45">
        <v>217</v>
      </c>
      <c r="B224" s="23" t="s">
        <v>414</v>
      </c>
      <c r="C224" s="29">
        <v>0</v>
      </c>
      <c r="D224" s="29">
        <v>0</v>
      </c>
      <c r="E224" s="29">
        <v>4537</v>
      </c>
      <c r="F224" s="29">
        <v>0</v>
      </c>
      <c r="G224" s="29">
        <v>0</v>
      </c>
      <c r="H224" s="29">
        <v>0</v>
      </c>
      <c r="I224" s="29">
        <v>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4537</v>
      </c>
      <c r="P224" s="33">
        <v>0</v>
      </c>
      <c r="Q224" s="110">
        <f t="shared" si="6"/>
        <v>0</v>
      </c>
      <c r="R224" s="110">
        <f t="shared" si="7"/>
        <v>0</v>
      </c>
    </row>
    <row r="225" spans="1:18" x14ac:dyDescent="0.25">
      <c r="A225" s="45">
        <v>218</v>
      </c>
      <c r="B225" s="23" t="s">
        <v>415</v>
      </c>
      <c r="C225" s="29">
        <v>0</v>
      </c>
      <c r="D225" s="29">
        <v>0</v>
      </c>
      <c r="E225" s="29">
        <v>3209</v>
      </c>
      <c r="F225" s="29">
        <v>723</v>
      </c>
      <c r="G225" s="29">
        <v>0</v>
      </c>
      <c r="H225" s="29">
        <v>0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  <c r="O225" s="29">
        <v>3209</v>
      </c>
      <c r="P225" s="33">
        <v>723</v>
      </c>
      <c r="Q225" s="110">
        <f t="shared" si="6"/>
        <v>0</v>
      </c>
      <c r="R225" s="110">
        <f t="shared" si="7"/>
        <v>0</v>
      </c>
    </row>
    <row r="226" spans="1:18" x14ac:dyDescent="0.25">
      <c r="A226" s="45">
        <v>219</v>
      </c>
      <c r="B226" s="23" t="s">
        <v>416</v>
      </c>
      <c r="C226" s="29">
        <v>642994</v>
      </c>
      <c r="D226" s="29">
        <v>348939</v>
      </c>
      <c r="E226" s="29">
        <v>48406</v>
      </c>
      <c r="F226" s="29">
        <v>85233</v>
      </c>
      <c r="G226" s="29">
        <v>12908</v>
      </c>
      <c r="H226" s="29">
        <v>0</v>
      </c>
      <c r="I226" s="29">
        <v>8540</v>
      </c>
      <c r="J226" s="29">
        <v>6200</v>
      </c>
      <c r="K226" s="29">
        <v>26613</v>
      </c>
      <c r="L226" s="29">
        <v>9034</v>
      </c>
      <c r="M226" s="29">
        <v>335</v>
      </c>
      <c r="N226" s="29">
        <v>0</v>
      </c>
      <c r="O226" s="29">
        <v>739796</v>
      </c>
      <c r="P226" s="33">
        <v>449406</v>
      </c>
      <c r="Q226" s="110">
        <f t="shared" si="6"/>
        <v>0</v>
      </c>
      <c r="R226" s="110">
        <f t="shared" si="7"/>
        <v>0</v>
      </c>
    </row>
    <row r="227" spans="1:18" x14ac:dyDescent="0.25">
      <c r="A227" s="45">
        <v>220</v>
      </c>
      <c r="B227" s="23" t="s">
        <v>702</v>
      </c>
      <c r="C227" s="29">
        <v>57380</v>
      </c>
      <c r="D227" s="29">
        <v>82277</v>
      </c>
      <c r="E227" s="29">
        <v>2418</v>
      </c>
      <c r="F227" s="29">
        <v>1903</v>
      </c>
      <c r="G227" s="29">
        <v>1786</v>
      </c>
      <c r="H227" s="29">
        <v>4371</v>
      </c>
      <c r="I227" s="29">
        <v>1850</v>
      </c>
      <c r="J227" s="29">
        <v>547</v>
      </c>
      <c r="K227" s="29">
        <v>0</v>
      </c>
      <c r="L227" s="29">
        <v>0</v>
      </c>
      <c r="M227" s="29">
        <v>0</v>
      </c>
      <c r="N227" s="29">
        <v>0</v>
      </c>
      <c r="O227" s="29">
        <v>63434</v>
      </c>
      <c r="P227" s="33">
        <v>89098</v>
      </c>
      <c r="Q227" s="110">
        <f t="shared" si="6"/>
        <v>0</v>
      </c>
      <c r="R227" s="110">
        <f t="shared" si="7"/>
        <v>0</v>
      </c>
    </row>
    <row r="228" spans="1:18" x14ac:dyDescent="0.25">
      <c r="A228" s="45">
        <v>221</v>
      </c>
      <c r="B228" s="23" t="s">
        <v>417</v>
      </c>
      <c r="C228" s="29">
        <v>5321</v>
      </c>
      <c r="D228" s="29">
        <v>11906</v>
      </c>
      <c r="E228" s="29">
        <v>447</v>
      </c>
      <c r="F228" s="29">
        <v>157</v>
      </c>
      <c r="G228" s="29">
        <v>158</v>
      </c>
      <c r="H228" s="29">
        <v>0</v>
      </c>
      <c r="I228" s="29">
        <v>0</v>
      </c>
      <c r="J228" s="29">
        <v>0</v>
      </c>
      <c r="K228" s="29">
        <v>23</v>
      </c>
      <c r="L228" s="29">
        <v>0</v>
      </c>
      <c r="M228" s="29">
        <v>711</v>
      </c>
      <c r="N228" s="29">
        <v>3592</v>
      </c>
      <c r="O228" s="29">
        <v>6660</v>
      </c>
      <c r="P228" s="33">
        <v>15655</v>
      </c>
      <c r="Q228" s="110">
        <f t="shared" si="6"/>
        <v>0</v>
      </c>
      <c r="R228" s="110">
        <f t="shared" si="7"/>
        <v>0</v>
      </c>
    </row>
    <row r="229" spans="1:18" x14ac:dyDescent="0.25">
      <c r="A229" s="45">
        <v>222</v>
      </c>
      <c r="B229" s="23" t="s">
        <v>703</v>
      </c>
      <c r="C229" s="29">
        <v>304977</v>
      </c>
      <c r="D229" s="29">
        <v>153181</v>
      </c>
      <c r="E229" s="29">
        <v>1188</v>
      </c>
      <c r="F229" s="29">
        <v>722</v>
      </c>
      <c r="G229" s="29">
        <v>0</v>
      </c>
      <c r="H229" s="29">
        <v>0</v>
      </c>
      <c r="I229" s="29">
        <v>0</v>
      </c>
      <c r="J229" s="29">
        <v>0</v>
      </c>
      <c r="K229" s="29">
        <v>663</v>
      </c>
      <c r="L229" s="29">
        <v>0</v>
      </c>
      <c r="M229" s="29">
        <v>0</v>
      </c>
      <c r="N229" s="29">
        <v>0</v>
      </c>
      <c r="O229" s="29">
        <v>306828</v>
      </c>
      <c r="P229" s="33">
        <v>153903</v>
      </c>
      <c r="Q229" s="110">
        <f t="shared" si="6"/>
        <v>0</v>
      </c>
      <c r="R229" s="110">
        <f t="shared" si="7"/>
        <v>0</v>
      </c>
    </row>
    <row r="230" spans="1:18" x14ac:dyDescent="0.25">
      <c r="A230" s="45">
        <v>223</v>
      </c>
      <c r="B230" s="23" t="s">
        <v>704</v>
      </c>
      <c r="C230" s="29">
        <v>94425</v>
      </c>
      <c r="D230" s="29">
        <v>94781</v>
      </c>
      <c r="E230" s="29">
        <v>1986</v>
      </c>
      <c r="F230" s="29">
        <v>4053</v>
      </c>
      <c r="G230" s="29">
        <v>15982</v>
      </c>
      <c r="H230" s="29">
        <v>17193</v>
      </c>
      <c r="I230" s="29">
        <v>0</v>
      </c>
      <c r="J230" s="29">
        <v>0</v>
      </c>
      <c r="K230" s="29">
        <v>0</v>
      </c>
      <c r="L230" s="29">
        <v>100</v>
      </c>
      <c r="M230" s="29">
        <v>0</v>
      </c>
      <c r="N230" s="29">
        <v>0</v>
      </c>
      <c r="O230" s="29">
        <v>112393</v>
      </c>
      <c r="P230" s="33">
        <v>116127</v>
      </c>
      <c r="Q230" s="110">
        <f t="shared" si="6"/>
        <v>0</v>
      </c>
      <c r="R230" s="110">
        <f t="shared" si="7"/>
        <v>0</v>
      </c>
    </row>
    <row r="231" spans="1:18" x14ac:dyDescent="0.25">
      <c r="A231" s="45">
        <v>224</v>
      </c>
      <c r="B231" s="23" t="s">
        <v>705</v>
      </c>
      <c r="C231" s="29">
        <v>208701</v>
      </c>
      <c r="D231" s="29">
        <v>287110</v>
      </c>
      <c r="E231" s="29">
        <v>569</v>
      </c>
      <c r="F231" s="29">
        <v>813</v>
      </c>
      <c r="G231" s="29">
        <v>0</v>
      </c>
      <c r="H231" s="29">
        <v>0</v>
      </c>
      <c r="I231" s="29">
        <v>18479</v>
      </c>
      <c r="J231" s="29">
        <v>28392</v>
      </c>
      <c r="K231" s="29">
        <v>75</v>
      </c>
      <c r="L231" s="29">
        <v>133</v>
      </c>
      <c r="M231" s="29">
        <v>175</v>
      </c>
      <c r="N231" s="29">
        <v>0</v>
      </c>
      <c r="O231" s="29">
        <v>227999</v>
      </c>
      <c r="P231" s="33">
        <v>316448</v>
      </c>
      <c r="Q231" s="110">
        <f t="shared" si="6"/>
        <v>0</v>
      </c>
      <c r="R231" s="110">
        <f t="shared" si="7"/>
        <v>0</v>
      </c>
    </row>
    <row r="232" spans="1:18" x14ac:dyDescent="0.25">
      <c r="A232" s="45">
        <v>225</v>
      </c>
      <c r="B232" s="23" t="s">
        <v>418</v>
      </c>
      <c r="C232" s="29">
        <v>22298</v>
      </c>
      <c r="D232" s="29">
        <v>29676</v>
      </c>
      <c r="E232" s="29">
        <v>78</v>
      </c>
      <c r="F232" s="29">
        <v>168</v>
      </c>
      <c r="G232" s="29">
        <v>0</v>
      </c>
      <c r="H232" s="29">
        <v>0</v>
      </c>
      <c r="I232" s="29">
        <v>0</v>
      </c>
      <c r="J232" s="29">
        <v>16600</v>
      </c>
      <c r="K232" s="29">
        <v>0</v>
      </c>
      <c r="L232" s="29">
        <v>3</v>
      </c>
      <c r="M232" s="29">
        <v>0</v>
      </c>
      <c r="N232" s="29">
        <v>0</v>
      </c>
      <c r="O232" s="29">
        <v>22376</v>
      </c>
      <c r="P232" s="33">
        <v>46447</v>
      </c>
      <c r="Q232" s="110">
        <f t="shared" si="6"/>
        <v>0</v>
      </c>
      <c r="R232" s="110">
        <f t="shared" si="7"/>
        <v>0</v>
      </c>
    </row>
    <row r="233" spans="1:18" x14ac:dyDescent="0.25">
      <c r="A233" s="45">
        <v>226</v>
      </c>
      <c r="B233" s="23" t="s">
        <v>419</v>
      </c>
      <c r="C233" s="29">
        <v>61521</v>
      </c>
      <c r="D233" s="29">
        <v>41647</v>
      </c>
      <c r="E233" s="29">
        <v>624</v>
      </c>
      <c r="F233" s="29">
        <v>709</v>
      </c>
      <c r="G233" s="29">
        <v>354</v>
      </c>
      <c r="H233" s="29">
        <v>940</v>
      </c>
      <c r="I233" s="29">
        <v>0</v>
      </c>
      <c r="J233" s="29">
        <v>0</v>
      </c>
      <c r="K233" s="29">
        <v>953</v>
      </c>
      <c r="L233" s="29">
        <v>0</v>
      </c>
      <c r="M233" s="29">
        <v>0</v>
      </c>
      <c r="N233" s="29">
        <v>0</v>
      </c>
      <c r="O233" s="29">
        <v>63452</v>
      </c>
      <c r="P233" s="33">
        <v>43296</v>
      </c>
      <c r="Q233" s="110">
        <f t="shared" si="6"/>
        <v>0</v>
      </c>
      <c r="R233" s="110">
        <f t="shared" si="7"/>
        <v>0</v>
      </c>
    </row>
    <row r="234" spans="1:18" x14ac:dyDescent="0.25">
      <c r="A234" s="45">
        <v>227</v>
      </c>
      <c r="B234" s="23" t="s">
        <v>706</v>
      </c>
      <c r="C234" s="29">
        <v>31931</v>
      </c>
      <c r="D234" s="29">
        <v>30719</v>
      </c>
      <c r="E234" s="29">
        <v>1400</v>
      </c>
      <c r="F234" s="29">
        <v>338</v>
      </c>
      <c r="G234" s="29">
        <v>0</v>
      </c>
      <c r="H234" s="29">
        <v>0</v>
      </c>
      <c r="I234" s="29">
        <v>0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29">
        <v>33331</v>
      </c>
      <c r="P234" s="33">
        <v>31057</v>
      </c>
      <c r="Q234" s="110">
        <f t="shared" si="6"/>
        <v>0</v>
      </c>
      <c r="R234" s="110">
        <f t="shared" si="7"/>
        <v>0</v>
      </c>
    </row>
    <row r="235" spans="1:18" x14ac:dyDescent="0.25">
      <c r="A235" s="45">
        <v>228</v>
      </c>
      <c r="B235" s="23" t="s">
        <v>420</v>
      </c>
      <c r="C235" s="29">
        <v>30771</v>
      </c>
      <c r="D235" s="29">
        <v>32410</v>
      </c>
      <c r="E235" s="29">
        <v>2210</v>
      </c>
      <c r="F235" s="29">
        <v>2144</v>
      </c>
      <c r="G235" s="29">
        <v>1657</v>
      </c>
      <c r="H235" s="29">
        <v>1227</v>
      </c>
      <c r="I235" s="29">
        <v>0</v>
      </c>
      <c r="J235" s="29">
        <v>2238</v>
      </c>
      <c r="K235" s="29">
        <v>17</v>
      </c>
      <c r="L235" s="29">
        <v>243</v>
      </c>
      <c r="M235" s="29">
        <v>196</v>
      </c>
      <c r="N235" s="29">
        <v>0</v>
      </c>
      <c r="O235" s="29">
        <v>34851</v>
      </c>
      <c r="P235" s="33">
        <v>38262</v>
      </c>
      <c r="Q235" s="110">
        <f t="shared" si="6"/>
        <v>0</v>
      </c>
      <c r="R235" s="110">
        <f t="shared" si="7"/>
        <v>0</v>
      </c>
    </row>
    <row r="236" spans="1:18" x14ac:dyDescent="0.25">
      <c r="A236" s="45">
        <v>229</v>
      </c>
      <c r="B236" s="23" t="s">
        <v>421</v>
      </c>
      <c r="C236" s="29">
        <v>1910</v>
      </c>
      <c r="D236" s="29">
        <v>11245</v>
      </c>
      <c r="E236" s="29">
        <v>711</v>
      </c>
      <c r="F236" s="29">
        <v>22</v>
      </c>
      <c r="G236" s="29">
        <v>0</v>
      </c>
      <c r="H236" s="29">
        <v>0</v>
      </c>
      <c r="I236" s="29">
        <v>0</v>
      </c>
      <c r="J236" s="29">
        <v>0</v>
      </c>
      <c r="K236" s="29">
        <v>31</v>
      </c>
      <c r="L236" s="29">
        <v>0</v>
      </c>
      <c r="M236" s="29">
        <v>1991</v>
      </c>
      <c r="N236" s="29">
        <v>0</v>
      </c>
      <c r="O236" s="29">
        <v>4643</v>
      </c>
      <c r="P236" s="33">
        <v>11267</v>
      </c>
      <c r="Q236" s="110">
        <f t="shared" si="6"/>
        <v>0</v>
      </c>
      <c r="R236" s="110">
        <f t="shared" si="7"/>
        <v>0</v>
      </c>
    </row>
    <row r="237" spans="1:18" x14ac:dyDescent="0.25">
      <c r="A237" s="45">
        <v>230</v>
      </c>
      <c r="B237" s="23" t="s">
        <v>422</v>
      </c>
      <c r="C237" s="29">
        <v>295591</v>
      </c>
      <c r="D237" s="29">
        <v>274598</v>
      </c>
      <c r="E237" s="29">
        <v>13906</v>
      </c>
      <c r="F237" s="29">
        <v>15939</v>
      </c>
      <c r="G237" s="29">
        <v>0</v>
      </c>
      <c r="H237" s="29">
        <v>0</v>
      </c>
      <c r="I237" s="29">
        <v>0</v>
      </c>
      <c r="J237" s="29">
        <v>0</v>
      </c>
      <c r="K237" s="29">
        <v>8318</v>
      </c>
      <c r="L237" s="29">
        <v>12</v>
      </c>
      <c r="M237" s="29">
        <v>0</v>
      </c>
      <c r="N237" s="29">
        <v>0</v>
      </c>
      <c r="O237" s="29">
        <v>317815</v>
      </c>
      <c r="P237" s="33">
        <v>290549</v>
      </c>
      <c r="Q237" s="110">
        <f t="shared" si="6"/>
        <v>0</v>
      </c>
      <c r="R237" s="110">
        <f t="shared" si="7"/>
        <v>0</v>
      </c>
    </row>
    <row r="238" spans="1:18" x14ac:dyDescent="0.25">
      <c r="A238" s="45">
        <v>231</v>
      </c>
      <c r="B238" s="23" t="s">
        <v>423</v>
      </c>
      <c r="C238" s="29">
        <v>30755</v>
      </c>
      <c r="D238" s="29">
        <v>27874</v>
      </c>
      <c r="E238" s="29">
        <v>2818</v>
      </c>
      <c r="F238" s="29">
        <v>724</v>
      </c>
      <c r="G238" s="29">
        <v>0</v>
      </c>
      <c r="H238" s="29">
        <v>0</v>
      </c>
      <c r="I238" s="29">
        <v>0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  <c r="O238" s="29">
        <v>33573</v>
      </c>
      <c r="P238" s="33">
        <v>28598</v>
      </c>
      <c r="Q238" s="110">
        <f t="shared" si="6"/>
        <v>0</v>
      </c>
      <c r="R238" s="110">
        <f t="shared" si="7"/>
        <v>0</v>
      </c>
    </row>
    <row r="239" spans="1:18" x14ac:dyDescent="0.25">
      <c r="A239" s="45">
        <v>232</v>
      </c>
      <c r="B239" s="23" t="s">
        <v>424</v>
      </c>
      <c r="C239" s="29">
        <v>63835</v>
      </c>
      <c r="D239" s="29">
        <v>51583</v>
      </c>
      <c r="E239" s="29">
        <v>3416</v>
      </c>
      <c r="F239" s="29">
        <v>2673</v>
      </c>
      <c r="G239" s="29">
        <v>3478</v>
      </c>
      <c r="H239" s="29">
        <v>1527</v>
      </c>
      <c r="I239" s="29">
        <v>0</v>
      </c>
      <c r="J239" s="29">
        <v>0</v>
      </c>
      <c r="K239" s="29">
        <v>0</v>
      </c>
      <c r="L239" s="29">
        <v>862</v>
      </c>
      <c r="M239" s="29">
        <v>0</v>
      </c>
      <c r="N239" s="29">
        <v>0</v>
      </c>
      <c r="O239" s="29">
        <v>70729</v>
      </c>
      <c r="P239" s="33">
        <v>56645</v>
      </c>
      <c r="Q239" s="110">
        <f t="shared" si="6"/>
        <v>0</v>
      </c>
      <c r="R239" s="110">
        <f t="shared" si="7"/>
        <v>0</v>
      </c>
    </row>
    <row r="240" spans="1:18" x14ac:dyDescent="0.25">
      <c r="A240" s="45">
        <v>233</v>
      </c>
      <c r="B240" s="23" t="s">
        <v>425</v>
      </c>
      <c r="C240" s="29">
        <v>287421</v>
      </c>
      <c r="D240" s="29">
        <v>430451</v>
      </c>
      <c r="E240" s="29">
        <v>11713</v>
      </c>
      <c r="F240" s="29">
        <v>402</v>
      </c>
      <c r="G240" s="29">
        <v>0</v>
      </c>
      <c r="H240" s="29">
        <v>0</v>
      </c>
      <c r="I240" s="29">
        <v>0</v>
      </c>
      <c r="J240" s="29">
        <v>1065</v>
      </c>
      <c r="K240" s="29">
        <v>1718</v>
      </c>
      <c r="L240" s="29">
        <v>2061</v>
      </c>
      <c r="M240" s="29">
        <v>0</v>
      </c>
      <c r="N240" s="29">
        <v>0</v>
      </c>
      <c r="O240" s="29">
        <v>300852</v>
      </c>
      <c r="P240" s="33">
        <v>433979</v>
      </c>
      <c r="Q240" s="110">
        <f t="shared" si="6"/>
        <v>0</v>
      </c>
      <c r="R240" s="110">
        <f t="shared" si="7"/>
        <v>0</v>
      </c>
    </row>
    <row r="241" spans="1:18" x14ac:dyDescent="0.25">
      <c r="A241" s="45">
        <v>234</v>
      </c>
      <c r="B241" s="23" t="s">
        <v>426</v>
      </c>
      <c r="C241" s="29">
        <v>108902</v>
      </c>
      <c r="D241" s="29">
        <v>34666</v>
      </c>
      <c r="E241" s="29">
        <v>4204</v>
      </c>
      <c r="F241" s="29">
        <v>3676</v>
      </c>
      <c r="G241" s="29">
        <v>0</v>
      </c>
      <c r="H241" s="29">
        <v>0</v>
      </c>
      <c r="I241" s="29">
        <v>4922</v>
      </c>
      <c r="J241" s="29">
        <v>75</v>
      </c>
      <c r="K241" s="29">
        <v>1001</v>
      </c>
      <c r="L241" s="29">
        <v>176</v>
      </c>
      <c r="M241" s="29">
        <v>0</v>
      </c>
      <c r="N241" s="29">
        <v>0</v>
      </c>
      <c r="O241" s="29">
        <v>119029</v>
      </c>
      <c r="P241" s="33">
        <v>38593</v>
      </c>
      <c r="Q241" s="110">
        <f t="shared" si="6"/>
        <v>0</v>
      </c>
      <c r="R241" s="110">
        <f t="shared" si="7"/>
        <v>0</v>
      </c>
    </row>
    <row r="242" spans="1:18" x14ac:dyDescent="0.25">
      <c r="A242" s="45">
        <v>235</v>
      </c>
      <c r="B242" s="23" t="s">
        <v>427</v>
      </c>
      <c r="C242" s="29">
        <v>287742</v>
      </c>
      <c r="D242" s="29">
        <v>204697</v>
      </c>
      <c r="E242" s="29">
        <v>813</v>
      </c>
      <c r="F242" s="29">
        <v>1085</v>
      </c>
      <c r="G242" s="29">
        <v>0</v>
      </c>
      <c r="H242" s="29">
        <v>0</v>
      </c>
      <c r="I242" s="29">
        <v>0</v>
      </c>
      <c r="J242" s="29">
        <v>662</v>
      </c>
      <c r="K242" s="29">
        <v>23</v>
      </c>
      <c r="L242" s="29">
        <v>3</v>
      </c>
      <c r="M242" s="29">
        <v>0</v>
      </c>
      <c r="N242" s="29">
        <v>0</v>
      </c>
      <c r="O242" s="29">
        <v>288578</v>
      </c>
      <c r="P242" s="33">
        <v>206447</v>
      </c>
      <c r="Q242" s="110">
        <f t="shared" si="6"/>
        <v>0</v>
      </c>
      <c r="R242" s="110">
        <f t="shared" si="7"/>
        <v>0</v>
      </c>
    </row>
    <row r="243" spans="1:18" x14ac:dyDescent="0.25">
      <c r="A243" s="45">
        <v>236</v>
      </c>
      <c r="B243" s="23" t="s">
        <v>428</v>
      </c>
      <c r="C243" s="29">
        <v>64922</v>
      </c>
      <c r="D243" s="29">
        <v>90605</v>
      </c>
      <c r="E243" s="29">
        <v>5586</v>
      </c>
      <c r="F243" s="29">
        <v>3177</v>
      </c>
      <c r="G243" s="29">
        <v>4052</v>
      </c>
      <c r="H243" s="29">
        <v>1381</v>
      </c>
      <c r="I243" s="29">
        <v>0</v>
      </c>
      <c r="J243" s="29">
        <v>0</v>
      </c>
      <c r="K243" s="29">
        <v>456</v>
      </c>
      <c r="L243" s="29">
        <v>111</v>
      </c>
      <c r="M243" s="29">
        <v>0</v>
      </c>
      <c r="N243" s="29">
        <v>0</v>
      </c>
      <c r="O243" s="29">
        <v>75016</v>
      </c>
      <c r="P243" s="33">
        <v>95274</v>
      </c>
      <c r="Q243" s="110">
        <f t="shared" si="6"/>
        <v>0</v>
      </c>
      <c r="R243" s="110">
        <f t="shared" si="7"/>
        <v>0</v>
      </c>
    </row>
    <row r="244" spans="1:18" x14ac:dyDescent="0.25">
      <c r="A244" s="45">
        <v>237</v>
      </c>
      <c r="B244" s="23" t="s">
        <v>429</v>
      </c>
      <c r="C244" s="29">
        <v>35861</v>
      </c>
      <c r="D244" s="29">
        <v>68002</v>
      </c>
      <c r="E244" s="29">
        <v>1697</v>
      </c>
      <c r="F244" s="29">
        <v>1198</v>
      </c>
      <c r="G244" s="29">
        <v>0</v>
      </c>
      <c r="H244" s="29">
        <v>0</v>
      </c>
      <c r="I244" s="29">
        <v>0</v>
      </c>
      <c r="J244" s="29">
        <v>18643</v>
      </c>
      <c r="K244" s="29">
        <v>192</v>
      </c>
      <c r="L244" s="29">
        <v>0</v>
      </c>
      <c r="M244" s="29">
        <v>4988</v>
      </c>
      <c r="N244" s="29">
        <v>1575</v>
      </c>
      <c r="O244" s="29">
        <v>42738</v>
      </c>
      <c r="P244" s="33">
        <v>89418</v>
      </c>
      <c r="Q244" s="110">
        <f t="shared" si="6"/>
        <v>0</v>
      </c>
      <c r="R244" s="110">
        <f t="shared" si="7"/>
        <v>0</v>
      </c>
    </row>
    <row r="245" spans="1:18" x14ac:dyDescent="0.25">
      <c r="A245" s="45">
        <v>238</v>
      </c>
      <c r="B245" s="23" t="s">
        <v>430</v>
      </c>
      <c r="C245" s="29">
        <v>18986</v>
      </c>
      <c r="D245" s="29">
        <v>17253</v>
      </c>
      <c r="E245" s="29">
        <v>2185</v>
      </c>
      <c r="F245" s="29">
        <v>878</v>
      </c>
      <c r="G245" s="29">
        <v>309</v>
      </c>
      <c r="H245" s="29">
        <v>723</v>
      </c>
      <c r="I245" s="29">
        <v>11033</v>
      </c>
      <c r="J245" s="29">
        <v>17788</v>
      </c>
      <c r="K245" s="29">
        <v>1487</v>
      </c>
      <c r="L245" s="29">
        <v>533</v>
      </c>
      <c r="M245" s="29">
        <v>0</v>
      </c>
      <c r="N245" s="29">
        <v>4479</v>
      </c>
      <c r="O245" s="29">
        <v>34000</v>
      </c>
      <c r="P245" s="33">
        <v>41654</v>
      </c>
      <c r="Q245" s="110">
        <f t="shared" si="6"/>
        <v>0</v>
      </c>
      <c r="R245" s="110">
        <f t="shared" si="7"/>
        <v>0</v>
      </c>
    </row>
    <row r="246" spans="1:18" x14ac:dyDescent="0.25">
      <c r="A246" s="45">
        <v>239</v>
      </c>
      <c r="B246" s="23" t="s">
        <v>431</v>
      </c>
      <c r="C246" s="29">
        <v>25045</v>
      </c>
      <c r="D246" s="29">
        <v>22893</v>
      </c>
      <c r="E246" s="29">
        <v>382</v>
      </c>
      <c r="F246" s="29">
        <v>2329</v>
      </c>
      <c r="G246" s="29">
        <v>764</v>
      </c>
      <c r="H246" s="29">
        <v>0</v>
      </c>
      <c r="I246" s="29">
        <v>0</v>
      </c>
      <c r="J246" s="29">
        <v>500</v>
      </c>
      <c r="K246" s="29">
        <v>189</v>
      </c>
      <c r="L246" s="29">
        <v>90</v>
      </c>
      <c r="M246" s="29">
        <v>0</v>
      </c>
      <c r="N246" s="29">
        <v>0</v>
      </c>
      <c r="O246" s="29">
        <v>26380</v>
      </c>
      <c r="P246" s="33">
        <v>25812</v>
      </c>
      <c r="Q246" s="110">
        <f t="shared" si="6"/>
        <v>0</v>
      </c>
      <c r="R246" s="110">
        <f t="shared" si="7"/>
        <v>0</v>
      </c>
    </row>
    <row r="247" spans="1:18" x14ac:dyDescent="0.25">
      <c r="A247" s="45">
        <v>240</v>
      </c>
      <c r="B247" s="23" t="s">
        <v>432</v>
      </c>
      <c r="C247" s="29">
        <v>27886</v>
      </c>
      <c r="D247" s="29">
        <v>34027</v>
      </c>
      <c r="E247" s="29">
        <v>1768</v>
      </c>
      <c r="F247" s="29">
        <v>799</v>
      </c>
      <c r="G247" s="29">
        <v>0</v>
      </c>
      <c r="H247" s="29">
        <v>4271</v>
      </c>
      <c r="I247" s="29">
        <v>0</v>
      </c>
      <c r="J247" s="29">
        <v>296</v>
      </c>
      <c r="K247" s="29">
        <v>1517</v>
      </c>
      <c r="L247" s="29">
        <v>163</v>
      </c>
      <c r="M247" s="29">
        <v>226</v>
      </c>
      <c r="N247" s="29">
        <v>0</v>
      </c>
      <c r="O247" s="29">
        <v>31397</v>
      </c>
      <c r="P247" s="33">
        <v>39556</v>
      </c>
      <c r="Q247" s="110">
        <f t="shared" si="6"/>
        <v>0</v>
      </c>
      <c r="R247" s="110">
        <f t="shared" si="7"/>
        <v>0</v>
      </c>
    </row>
    <row r="248" spans="1:18" x14ac:dyDescent="0.25">
      <c r="A248" s="45">
        <v>241</v>
      </c>
      <c r="B248" s="23" t="s">
        <v>433</v>
      </c>
      <c r="C248" s="29">
        <v>28263</v>
      </c>
      <c r="D248" s="29">
        <v>36493</v>
      </c>
      <c r="E248" s="29">
        <v>6502</v>
      </c>
      <c r="F248" s="29">
        <v>2677</v>
      </c>
      <c r="G248" s="29">
        <v>0</v>
      </c>
      <c r="H248" s="29">
        <v>1300</v>
      </c>
      <c r="I248" s="29">
        <v>69</v>
      </c>
      <c r="J248" s="29">
        <v>313</v>
      </c>
      <c r="K248" s="29">
        <v>844</v>
      </c>
      <c r="L248" s="29">
        <v>0</v>
      </c>
      <c r="M248" s="29">
        <v>0</v>
      </c>
      <c r="N248" s="29">
        <v>0</v>
      </c>
      <c r="O248" s="29">
        <v>35678</v>
      </c>
      <c r="P248" s="33">
        <v>40783</v>
      </c>
      <c r="Q248" s="110">
        <f t="shared" si="6"/>
        <v>0</v>
      </c>
      <c r="R248" s="110">
        <f t="shared" si="7"/>
        <v>0</v>
      </c>
    </row>
    <row r="249" spans="1:18" x14ac:dyDescent="0.25">
      <c r="A249" s="45">
        <v>242</v>
      </c>
      <c r="B249" s="23" t="s">
        <v>434</v>
      </c>
      <c r="C249" s="29">
        <v>38099</v>
      </c>
      <c r="D249" s="29">
        <v>39868</v>
      </c>
      <c r="E249" s="29">
        <v>4626</v>
      </c>
      <c r="F249" s="29">
        <v>1464</v>
      </c>
      <c r="G249" s="29">
        <v>0</v>
      </c>
      <c r="H249" s="29">
        <v>0</v>
      </c>
      <c r="I249" s="29">
        <v>0</v>
      </c>
      <c r="J249" s="29">
        <v>0</v>
      </c>
      <c r="K249" s="29">
        <v>1017</v>
      </c>
      <c r="L249" s="29">
        <v>804</v>
      </c>
      <c r="M249" s="29">
        <v>0</v>
      </c>
      <c r="N249" s="29">
        <v>0</v>
      </c>
      <c r="O249" s="29">
        <v>43742</v>
      </c>
      <c r="P249" s="33">
        <v>42136</v>
      </c>
      <c r="Q249" s="110">
        <f t="shared" si="6"/>
        <v>0</v>
      </c>
      <c r="R249" s="110">
        <f t="shared" si="7"/>
        <v>0</v>
      </c>
    </row>
    <row r="250" spans="1:18" x14ac:dyDescent="0.25">
      <c r="A250" s="45">
        <v>243</v>
      </c>
      <c r="B250" s="23" t="s">
        <v>707</v>
      </c>
      <c r="C250" s="29">
        <v>99763</v>
      </c>
      <c r="D250" s="29">
        <v>113819</v>
      </c>
      <c r="E250" s="29">
        <v>7379</v>
      </c>
      <c r="F250" s="29">
        <v>1580</v>
      </c>
      <c r="G250" s="29">
        <v>0</v>
      </c>
      <c r="H250" s="29">
        <v>2688</v>
      </c>
      <c r="I250" s="29">
        <v>0</v>
      </c>
      <c r="J250" s="29">
        <v>0</v>
      </c>
      <c r="K250" s="29">
        <v>1217</v>
      </c>
      <c r="L250" s="29">
        <v>291</v>
      </c>
      <c r="M250" s="29">
        <v>0</v>
      </c>
      <c r="N250" s="29">
        <v>0</v>
      </c>
      <c r="O250" s="29">
        <v>108359</v>
      </c>
      <c r="P250" s="33">
        <v>118378</v>
      </c>
      <c r="Q250" s="110">
        <f t="shared" si="6"/>
        <v>0</v>
      </c>
      <c r="R250" s="110">
        <f t="shared" si="7"/>
        <v>0</v>
      </c>
    </row>
    <row r="251" spans="1:18" x14ac:dyDescent="0.25">
      <c r="A251" s="45">
        <v>244</v>
      </c>
      <c r="B251" s="23" t="s">
        <v>435</v>
      </c>
      <c r="C251" s="29">
        <v>261347</v>
      </c>
      <c r="D251" s="29">
        <v>240318</v>
      </c>
      <c r="E251" s="29">
        <v>2154</v>
      </c>
      <c r="F251" s="29">
        <v>6132</v>
      </c>
      <c r="G251" s="29">
        <v>9400</v>
      </c>
      <c r="H251" s="29">
        <v>4195</v>
      </c>
      <c r="I251" s="29">
        <v>0</v>
      </c>
      <c r="J251" s="29">
        <v>0</v>
      </c>
      <c r="K251" s="29">
        <v>188</v>
      </c>
      <c r="L251" s="29">
        <v>338</v>
      </c>
      <c r="M251" s="29">
        <v>0</v>
      </c>
      <c r="N251" s="29">
        <v>0</v>
      </c>
      <c r="O251" s="29">
        <v>273089</v>
      </c>
      <c r="P251" s="33">
        <v>250983</v>
      </c>
      <c r="Q251" s="110">
        <f t="shared" si="6"/>
        <v>0</v>
      </c>
      <c r="R251" s="110">
        <f t="shared" si="7"/>
        <v>0</v>
      </c>
    </row>
    <row r="252" spans="1:18" x14ac:dyDescent="0.25">
      <c r="A252" s="45">
        <v>245</v>
      </c>
      <c r="B252" s="23" t="s">
        <v>436</v>
      </c>
      <c r="C252" s="29">
        <v>38487</v>
      </c>
      <c r="D252" s="29">
        <v>45438</v>
      </c>
      <c r="E252" s="29">
        <v>1251</v>
      </c>
      <c r="F252" s="29">
        <v>3084</v>
      </c>
      <c r="G252" s="29">
        <v>3850</v>
      </c>
      <c r="H252" s="29">
        <v>2841</v>
      </c>
      <c r="I252" s="29">
        <v>0</v>
      </c>
      <c r="J252" s="29">
        <v>0</v>
      </c>
      <c r="K252" s="29">
        <v>742</v>
      </c>
      <c r="L252" s="29">
        <v>370</v>
      </c>
      <c r="M252" s="29">
        <v>0</v>
      </c>
      <c r="N252" s="29">
        <v>0</v>
      </c>
      <c r="O252" s="29">
        <v>44330</v>
      </c>
      <c r="P252" s="33">
        <v>51733</v>
      </c>
      <c r="Q252" s="110">
        <f t="shared" si="6"/>
        <v>0</v>
      </c>
      <c r="R252" s="110">
        <f t="shared" si="7"/>
        <v>0</v>
      </c>
    </row>
    <row r="253" spans="1:18" x14ac:dyDescent="0.25">
      <c r="A253" s="45">
        <v>246</v>
      </c>
      <c r="B253" s="23" t="s">
        <v>437</v>
      </c>
      <c r="C253" s="29">
        <v>57937</v>
      </c>
      <c r="D253" s="29">
        <v>40788</v>
      </c>
      <c r="E253" s="29">
        <v>1971</v>
      </c>
      <c r="F253" s="29">
        <v>5918</v>
      </c>
      <c r="G253" s="29">
        <v>0</v>
      </c>
      <c r="H253" s="29">
        <v>0</v>
      </c>
      <c r="I253" s="29">
        <v>0</v>
      </c>
      <c r="J253" s="29">
        <v>0</v>
      </c>
      <c r="K253" s="29">
        <v>0</v>
      </c>
      <c r="L253" s="29">
        <v>416</v>
      </c>
      <c r="M253" s="29">
        <v>0</v>
      </c>
      <c r="N253" s="29">
        <v>0</v>
      </c>
      <c r="O253" s="29">
        <v>59908</v>
      </c>
      <c r="P253" s="33">
        <v>47122</v>
      </c>
      <c r="Q253" s="110">
        <f t="shared" si="6"/>
        <v>0</v>
      </c>
      <c r="R253" s="110">
        <f t="shared" si="7"/>
        <v>0</v>
      </c>
    </row>
    <row r="254" spans="1:18" x14ac:dyDescent="0.25">
      <c r="A254" s="45">
        <v>247</v>
      </c>
      <c r="B254" s="23" t="s">
        <v>438</v>
      </c>
      <c r="C254" s="29">
        <v>623881</v>
      </c>
      <c r="D254" s="29">
        <v>678753</v>
      </c>
      <c r="E254" s="29">
        <v>1160</v>
      </c>
      <c r="F254" s="29">
        <v>7928</v>
      </c>
      <c r="G254" s="29">
        <v>0</v>
      </c>
      <c r="H254" s="29">
        <v>0</v>
      </c>
      <c r="I254" s="29">
        <v>0</v>
      </c>
      <c r="J254" s="29">
        <v>12117</v>
      </c>
      <c r="K254" s="29">
        <v>0</v>
      </c>
      <c r="L254" s="29">
        <v>0</v>
      </c>
      <c r="M254" s="29">
        <v>0</v>
      </c>
      <c r="N254" s="29">
        <v>0</v>
      </c>
      <c r="O254" s="29">
        <v>625041</v>
      </c>
      <c r="P254" s="33">
        <v>698798</v>
      </c>
      <c r="Q254" s="110">
        <f t="shared" si="6"/>
        <v>0</v>
      </c>
      <c r="R254" s="110">
        <f t="shared" si="7"/>
        <v>0</v>
      </c>
    </row>
    <row r="255" spans="1:18" x14ac:dyDescent="0.25">
      <c r="A255" s="45">
        <v>248</v>
      </c>
      <c r="B255" s="23" t="s">
        <v>439</v>
      </c>
      <c r="C255" s="29">
        <v>431251</v>
      </c>
      <c r="D255" s="29">
        <v>540454</v>
      </c>
      <c r="E255" s="29">
        <v>6310</v>
      </c>
      <c r="F255" s="29">
        <v>5342</v>
      </c>
      <c r="G255" s="29">
        <v>10084</v>
      </c>
      <c r="H255" s="29">
        <v>2042</v>
      </c>
      <c r="I255" s="29">
        <v>29</v>
      </c>
      <c r="J255" s="29">
        <v>0</v>
      </c>
      <c r="K255" s="29">
        <v>11383</v>
      </c>
      <c r="L255" s="29">
        <v>2018</v>
      </c>
      <c r="M255" s="29">
        <v>0</v>
      </c>
      <c r="N255" s="29">
        <v>2876</v>
      </c>
      <c r="O255" s="29">
        <v>459057</v>
      </c>
      <c r="P255" s="33">
        <v>552732</v>
      </c>
      <c r="Q255" s="110">
        <f t="shared" si="6"/>
        <v>0</v>
      </c>
      <c r="R255" s="110">
        <f t="shared" si="7"/>
        <v>0</v>
      </c>
    </row>
    <row r="256" spans="1:18" x14ac:dyDescent="0.25">
      <c r="A256" s="45">
        <v>249</v>
      </c>
      <c r="B256" s="23" t="s">
        <v>708</v>
      </c>
      <c r="C256" s="29">
        <v>33407</v>
      </c>
      <c r="D256" s="29">
        <v>12698</v>
      </c>
      <c r="E256" s="29">
        <v>1833</v>
      </c>
      <c r="F256" s="29">
        <v>735</v>
      </c>
      <c r="G256" s="29">
        <v>3240</v>
      </c>
      <c r="H256" s="29">
        <v>3350</v>
      </c>
      <c r="I256" s="29">
        <v>364</v>
      </c>
      <c r="J256" s="29">
        <v>0</v>
      </c>
      <c r="K256" s="29">
        <v>64</v>
      </c>
      <c r="L256" s="29">
        <v>0</v>
      </c>
      <c r="M256" s="29">
        <v>0</v>
      </c>
      <c r="N256" s="29">
        <v>0</v>
      </c>
      <c r="O256" s="29">
        <v>38908</v>
      </c>
      <c r="P256" s="33">
        <v>16783</v>
      </c>
      <c r="Q256" s="110">
        <f t="shared" si="6"/>
        <v>0</v>
      </c>
      <c r="R256" s="110">
        <f t="shared" si="7"/>
        <v>0</v>
      </c>
    </row>
    <row r="257" spans="1:18" x14ac:dyDescent="0.25">
      <c r="A257" s="45">
        <v>250</v>
      </c>
      <c r="B257" s="23" t="s">
        <v>709</v>
      </c>
      <c r="C257" s="29">
        <v>28161</v>
      </c>
      <c r="D257" s="29">
        <v>35570</v>
      </c>
      <c r="E257" s="29">
        <v>895</v>
      </c>
      <c r="F257" s="29">
        <v>452</v>
      </c>
      <c r="G257" s="29">
        <v>0</v>
      </c>
      <c r="H257" s="29">
        <v>0</v>
      </c>
      <c r="I257" s="29">
        <v>170</v>
      </c>
      <c r="J257" s="29">
        <v>0</v>
      </c>
      <c r="K257" s="29">
        <v>167</v>
      </c>
      <c r="L257" s="29">
        <v>24</v>
      </c>
      <c r="M257" s="29">
        <v>0</v>
      </c>
      <c r="N257" s="29">
        <v>0</v>
      </c>
      <c r="O257" s="29">
        <v>29393</v>
      </c>
      <c r="P257" s="33">
        <v>36046</v>
      </c>
      <c r="Q257" s="110">
        <f t="shared" si="6"/>
        <v>0</v>
      </c>
      <c r="R257" s="110">
        <f t="shared" si="7"/>
        <v>0</v>
      </c>
    </row>
    <row r="258" spans="1:18" x14ac:dyDescent="0.25">
      <c r="A258" s="45">
        <v>251</v>
      </c>
      <c r="B258" s="23" t="s">
        <v>440</v>
      </c>
      <c r="C258" s="29">
        <v>0</v>
      </c>
      <c r="D258" s="29">
        <v>0</v>
      </c>
      <c r="E258" s="29">
        <v>254</v>
      </c>
      <c r="F258" s="29">
        <v>1437</v>
      </c>
      <c r="G258" s="29">
        <v>0</v>
      </c>
      <c r="H258" s="29">
        <v>0</v>
      </c>
      <c r="I258" s="29">
        <v>0</v>
      </c>
      <c r="J258" s="29">
        <v>0</v>
      </c>
      <c r="K258" s="29">
        <v>6</v>
      </c>
      <c r="L258" s="29">
        <v>78</v>
      </c>
      <c r="M258" s="29">
        <v>0</v>
      </c>
      <c r="N258" s="29">
        <v>0</v>
      </c>
      <c r="O258" s="29">
        <v>260</v>
      </c>
      <c r="P258" s="33">
        <v>1515</v>
      </c>
      <c r="Q258" s="110">
        <f t="shared" si="6"/>
        <v>0</v>
      </c>
      <c r="R258" s="110">
        <f t="shared" si="7"/>
        <v>0</v>
      </c>
    </row>
    <row r="259" spans="1:18" x14ac:dyDescent="0.25">
      <c r="A259" s="45">
        <v>252</v>
      </c>
      <c r="B259" s="23" t="s">
        <v>710</v>
      </c>
      <c r="C259" s="29">
        <v>4737</v>
      </c>
      <c r="D259" s="29">
        <v>1259</v>
      </c>
      <c r="E259" s="29">
        <v>3299</v>
      </c>
      <c r="F259" s="29">
        <v>2409</v>
      </c>
      <c r="G259" s="29">
        <v>2831</v>
      </c>
      <c r="H259" s="29">
        <v>3867</v>
      </c>
      <c r="I259" s="29">
        <v>0</v>
      </c>
      <c r="J259" s="29">
        <v>0</v>
      </c>
      <c r="K259" s="29">
        <v>0</v>
      </c>
      <c r="L259" s="29">
        <v>0</v>
      </c>
      <c r="M259" s="29">
        <v>0</v>
      </c>
      <c r="N259" s="29">
        <v>0</v>
      </c>
      <c r="O259" s="29">
        <v>10867</v>
      </c>
      <c r="P259" s="33">
        <v>7535</v>
      </c>
      <c r="Q259" s="110">
        <f t="shared" si="6"/>
        <v>0</v>
      </c>
      <c r="R259" s="110">
        <f t="shared" si="7"/>
        <v>0</v>
      </c>
    </row>
    <row r="260" spans="1:18" x14ac:dyDescent="0.25">
      <c r="A260" s="45">
        <v>253</v>
      </c>
      <c r="B260" s="23" t="s">
        <v>441</v>
      </c>
      <c r="C260" s="29">
        <v>0</v>
      </c>
      <c r="D260" s="29">
        <v>0</v>
      </c>
      <c r="E260" s="29">
        <v>23</v>
      </c>
      <c r="F260" s="29">
        <v>14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23</v>
      </c>
      <c r="P260" s="33">
        <v>14</v>
      </c>
      <c r="Q260" s="110">
        <f t="shared" si="6"/>
        <v>0</v>
      </c>
      <c r="R260" s="110">
        <f t="shared" si="7"/>
        <v>0</v>
      </c>
    </row>
    <row r="261" spans="1:18" x14ac:dyDescent="0.25">
      <c r="A261" s="45">
        <v>254</v>
      </c>
      <c r="B261" s="23" t="s">
        <v>711</v>
      </c>
      <c r="C261" s="29">
        <v>99400</v>
      </c>
      <c r="D261" s="29">
        <v>51225</v>
      </c>
      <c r="E261" s="29">
        <v>16167</v>
      </c>
      <c r="F261" s="29">
        <v>12396</v>
      </c>
      <c r="G261" s="29">
        <v>0</v>
      </c>
      <c r="H261" s="29">
        <v>0</v>
      </c>
      <c r="I261" s="29">
        <v>314</v>
      </c>
      <c r="J261" s="29">
        <v>0</v>
      </c>
      <c r="K261" s="29">
        <v>0</v>
      </c>
      <c r="L261" s="29">
        <v>188</v>
      </c>
      <c r="M261" s="29">
        <v>26</v>
      </c>
      <c r="N261" s="29">
        <v>0</v>
      </c>
      <c r="O261" s="29">
        <v>115907</v>
      </c>
      <c r="P261" s="33">
        <v>63809</v>
      </c>
      <c r="Q261" s="110">
        <f t="shared" si="6"/>
        <v>0</v>
      </c>
      <c r="R261" s="110">
        <f t="shared" si="7"/>
        <v>0</v>
      </c>
    </row>
    <row r="262" spans="1:18" x14ac:dyDescent="0.25">
      <c r="A262" s="45">
        <v>255</v>
      </c>
      <c r="B262" s="23" t="s">
        <v>442</v>
      </c>
      <c r="C262" s="29">
        <v>0</v>
      </c>
      <c r="D262" s="29">
        <v>0</v>
      </c>
      <c r="E262" s="29">
        <v>212</v>
      </c>
      <c r="F262" s="29">
        <v>41</v>
      </c>
      <c r="G262" s="29">
        <v>0</v>
      </c>
      <c r="H262" s="29">
        <v>1333</v>
      </c>
      <c r="I262" s="29">
        <v>0</v>
      </c>
      <c r="J262" s="29">
        <v>0</v>
      </c>
      <c r="K262" s="29">
        <v>2121</v>
      </c>
      <c r="L262" s="29">
        <v>262</v>
      </c>
      <c r="M262" s="29">
        <v>0</v>
      </c>
      <c r="N262" s="29">
        <v>0</v>
      </c>
      <c r="O262" s="29">
        <v>2333</v>
      </c>
      <c r="P262" s="33">
        <v>1636</v>
      </c>
      <c r="Q262" s="110">
        <f t="shared" si="6"/>
        <v>0</v>
      </c>
      <c r="R262" s="110">
        <f t="shared" si="7"/>
        <v>0</v>
      </c>
    </row>
    <row r="263" spans="1:18" x14ac:dyDescent="0.25">
      <c r="A263" s="45">
        <v>256</v>
      </c>
      <c r="B263" s="34" t="s">
        <v>443</v>
      </c>
      <c r="C263" s="35">
        <v>0</v>
      </c>
      <c r="D263" s="35">
        <v>0</v>
      </c>
      <c r="E263" s="35">
        <v>510</v>
      </c>
      <c r="F263" s="35">
        <v>79</v>
      </c>
      <c r="G263" s="35">
        <v>1011</v>
      </c>
      <c r="H263" s="35">
        <v>0</v>
      </c>
      <c r="I263" s="35">
        <v>0</v>
      </c>
      <c r="J263" s="35">
        <v>0</v>
      </c>
      <c r="K263" s="35">
        <v>186</v>
      </c>
      <c r="L263" s="35">
        <v>0</v>
      </c>
      <c r="M263" s="35">
        <v>0</v>
      </c>
      <c r="N263" s="35">
        <v>0</v>
      </c>
      <c r="O263" s="35">
        <v>1707</v>
      </c>
      <c r="P263" s="36">
        <v>79</v>
      </c>
      <c r="Q263" s="110">
        <f t="shared" si="6"/>
        <v>0</v>
      </c>
      <c r="R263" s="110">
        <f t="shared" si="7"/>
        <v>0</v>
      </c>
    </row>
    <row r="264" spans="1:18" x14ac:dyDescent="0.25">
      <c r="A264" s="45">
        <v>257</v>
      </c>
      <c r="B264" s="37" t="s">
        <v>444</v>
      </c>
      <c r="C264" s="26">
        <v>412748</v>
      </c>
      <c r="D264" s="26">
        <v>382119</v>
      </c>
      <c r="E264" s="26">
        <v>1052</v>
      </c>
      <c r="F264" s="26">
        <v>4388</v>
      </c>
      <c r="G264" s="26">
        <v>2295</v>
      </c>
      <c r="H264" s="26">
        <v>0</v>
      </c>
      <c r="I264" s="26">
        <v>0</v>
      </c>
      <c r="J264" s="26">
        <v>0</v>
      </c>
      <c r="K264" s="26">
        <v>119</v>
      </c>
      <c r="L264" s="26">
        <v>0</v>
      </c>
      <c r="M264" s="26">
        <v>0</v>
      </c>
      <c r="N264" s="26">
        <v>0</v>
      </c>
      <c r="O264" s="26">
        <v>416214</v>
      </c>
      <c r="P264" s="26">
        <v>386507</v>
      </c>
      <c r="Q264" s="110">
        <f t="shared" si="6"/>
        <v>0</v>
      </c>
      <c r="R264" s="110">
        <f t="shared" si="7"/>
        <v>0</v>
      </c>
    </row>
    <row r="265" spans="1:18" x14ac:dyDescent="0.25">
      <c r="B265" s="128" t="s">
        <v>787</v>
      </c>
      <c r="C265" s="129">
        <f t="shared" ref="C265:P265" si="8">SUM(C8:C264)</f>
        <v>52026051</v>
      </c>
      <c r="D265" s="129">
        <f t="shared" si="8"/>
        <v>50910808</v>
      </c>
      <c r="E265" s="129">
        <f t="shared" si="8"/>
        <v>5036881</v>
      </c>
      <c r="F265" s="129">
        <f t="shared" si="8"/>
        <v>4405882</v>
      </c>
      <c r="G265" s="129">
        <f t="shared" si="8"/>
        <v>1241016</v>
      </c>
      <c r="H265" s="129">
        <f t="shared" si="8"/>
        <v>1669496</v>
      </c>
      <c r="I265" s="129">
        <f t="shared" si="8"/>
        <v>1246729</v>
      </c>
      <c r="J265" s="129">
        <f t="shared" si="8"/>
        <v>1132782</v>
      </c>
      <c r="K265" s="129">
        <f t="shared" si="8"/>
        <v>1451641</v>
      </c>
      <c r="L265" s="129">
        <f t="shared" si="8"/>
        <v>1288502</v>
      </c>
      <c r="M265" s="129">
        <f t="shared" si="8"/>
        <v>1082792</v>
      </c>
      <c r="N265" s="129">
        <f t="shared" si="8"/>
        <v>260992</v>
      </c>
      <c r="O265" s="129">
        <f t="shared" si="8"/>
        <v>62085110</v>
      </c>
      <c r="P265" s="129">
        <f t="shared" si="8"/>
        <v>59668462</v>
      </c>
    </row>
    <row r="266" spans="1:18" x14ac:dyDescent="0.25">
      <c r="B266" s="17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</row>
    <row r="268" spans="1:18" s="110" customFormat="1" ht="15.6" customHeight="1" x14ac:dyDescent="0.25">
      <c r="A268" s="109"/>
      <c r="B268" s="154" t="s">
        <v>795</v>
      </c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O268" s="154"/>
      <c r="P268" s="154"/>
    </row>
  </sheetData>
  <mergeCells count="25">
    <mergeCell ref="B1:P1"/>
    <mergeCell ref="B3:B7"/>
    <mergeCell ref="C3:P3"/>
    <mergeCell ref="C4:D4"/>
    <mergeCell ref="C5:D5"/>
    <mergeCell ref="C6:D6"/>
    <mergeCell ref="E4:F4"/>
    <mergeCell ref="E5:F5"/>
    <mergeCell ref="E6:F6"/>
    <mergeCell ref="G4:H4"/>
    <mergeCell ref="B268:P268"/>
    <mergeCell ref="M4:N4"/>
    <mergeCell ref="M5:N5"/>
    <mergeCell ref="M6:N6"/>
    <mergeCell ref="O4:P4"/>
    <mergeCell ref="O5:P5"/>
    <mergeCell ref="O6:P6"/>
    <mergeCell ref="G5:H5"/>
    <mergeCell ref="G6:H6"/>
    <mergeCell ref="I4:J4"/>
    <mergeCell ref="I5:J5"/>
    <mergeCell ref="I6:J6"/>
    <mergeCell ref="K4:L4"/>
    <mergeCell ref="K5:L5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Tables</vt:lpstr>
      <vt:lpstr>Public Corporations</vt:lpstr>
      <vt:lpstr>Nationals</vt:lpstr>
      <vt:lpstr>Provincials</vt:lpstr>
      <vt:lpstr>Extra-Budgetaries</vt:lpstr>
      <vt:lpstr>Higher Education Insitutions</vt:lpstr>
      <vt:lpstr>Municipalities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Kgomo</dc:creator>
  <cp:lastModifiedBy>Malibongwe Mhemhe</cp:lastModifiedBy>
  <dcterms:created xsi:type="dcterms:W3CDTF">2019-03-22T09:45:38Z</dcterms:created>
  <dcterms:modified xsi:type="dcterms:W3CDTF">2019-10-31T09:04:31Z</dcterms:modified>
</cp:coreProperties>
</file>